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r\Downloads\"/>
    </mc:Choice>
  </mc:AlternateContent>
  <xr:revisionPtr revIDLastSave="0" documentId="8_{088F41B7-CE37-4F9E-84A2-439B63F9D477}" xr6:coauthVersionLast="47" xr6:coauthVersionMax="47" xr10:uidLastSave="{00000000-0000-0000-0000-000000000000}"/>
  <bookViews>
    <workbookView xWindow="-108" yWindow="-108" windowWidth="23256" windowHeight="12456" tabRatio="440" xr2:uid="{00000000-000D-0000-FFFF-FFFF00000000}"/>
  </bookViews>
  <sheets>
    <sheet name="Supplier Information" sheetId="14" r:id="rId1"/>
    <sheet name="New Item Setup Form" sheetId="12" r:id="rId2"/>
    <sheet name="List" sheetId="13" state="hidden" r:id="rId3"/>
    <sheet name="New_Categories" sheetId="11" state="hidden" r:id="rId4"/>
  </sheets>
  <definedNames>
    <definedName name="Baking">New_Categories!$F$2:$F$1048576</definedName>
    <definedName name="Beverage">New_Categories!$G$2:$G$1048576</definedName>
    <definedName name="Breakfast">New_Categories!$H$2:$H$1048576</definedName>
    <definedName name="Bulk">New_Categories!$C$2:$C$1048576</definedName>
    <definedName name="Candy_Snacks">New_Categories!$I$2:$I$1048576</definedName>
    <definedName name="CertLevel">#REF!</definedName>
    <definedName name="Dairy">New_Categories!$D$2:$D$1048576</definedName>
    <definedName name="Essentials">New_Categories!$B$2:$B$1048576</definedName>
    <definedName name="Family">#REF!</definedName>
    <definedName name="Frozen">New_Categories!$E$2:$E$1048576</definedName>
    <definedName name="Grocery">#REF!</definedName>
    <definedName name="Grocery_Bulk">#REF!</definedName>
    <definedName name="Grocery_Dairy">#REF!</definedName>
    <definedName name="Grocery_Frozen">#REF!</definedName>
    <definedName name="GroceryBulk">#REF!</definedName>
    <definedName name="Meals">New_Categories!$J$2:$J$1048576</definedName>
    <definedName name="PL_CL" localSheetId="1">#REF!</definedName>
    <definedName name="PL_CL">#REF!</definedName>
    <definedName name="Type" localSheetId="1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" i="12" l="1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36" i="12"/>
  <c r="BF37" i="12"/>
  <c r="BF38" i="12"/>
  <c r="BF39" i="12"/>
  <c r="BF40" i="12"/>
  <c r="BF41" i="12"/>
  <c r="BF42" i="12"/>
  <c r="BF43" i="12"/>
  <c r="BF44" i="12"/>
  <c r="BF45" i="12"/>
  <c r="BF46" i="12"/>
  <c r="BF47" i="12"/>
  <c r="BF48" i="12"/>
  <c r="BF49" i="12"/>
  <c r="BF50" i="12"/>
  <c r="BF51" i="12"/>
  <c r="BF52" i="12"/>
  <c r="BF53" i="12"/>
  <c r="BF54" i="12"/>
  <c r="BF55" i="12"/>
  <c r="BF56" i="12"/>
  <c r="BF57" i="12"/>
  <c r="BF58" i="12"/>
  <c r="BF59" i="12"/>
  <c r="BF60" i="12"/>
  <c r="BF61" i="12"/>
  <c r="BF62" i="12"/>
  <c r="BF63" i="12"/>
  <c r="BF64" i="12"/>
  <c r="BF65" i="12"/>
  <c r="BF66" i="12"/>
  <c r="BF67" i="12"/>
  <c r="BF68" i="12"/>
  <c r="BF69" i="12"/>
  <c r="BF70" i="12"/>
  <c r="BF71" i="12"/>
  <c r="BF72" i="12"/>
  <c r="BF73" i="12"/>
  <c r="BF74" i="12"/>
  <c r="BF75" i="12"/>
  <c r="BF76" i="12"/>
  <c r="BF77" i="12"/>
  <c r="BF78" i="12"/>
  <c r="BF79" i="12"/>
  <c r="BF80" i="12"/>
  <c r="BF81" i="12"/>
  <c r="BF82" i="12"/>
  <c r="BF83" i="12"/>
  <c r="BF84" i="12"/>
  <c r="BF85" i="12"/>
  <c r="BF86" i="12"/>
  <c r="BF87" i="12"/>
  <c r="BF88" i="12"/>
  <c r="BF89" i="12"/>
  <c r="BF90" i="12"/>
  <c r="BF91" i="12"/>
  <c r="BF92" i="12"/>
  <c r="BF93" i="12"/>
  <c r="BF94" i="12"/>
  <c r="BF95" i="12"/>
  <c r="CK8" i="12"/>
  <c r="CK9" i="12"/>
  <c r="CK10" i="12"/>
  <c r="CK11" i="12"/>
  <c r="CK12" i="12"/>
  <c r="CK13" i="12"/>
  <c r="CK14" i="12"/>
  <c r="CK15" i="12"/>
  <c r="CK16" i="12"/>
  <c r="CK17" i="12"/>
  <c r="CK18" i="12"/>
  <c r="CK19" i="12"/>
  <c r="CK20" i="12"/>
  <c r="CK21" i="12"/>
  <c r="CK22" i="12"/>
  <c r="CK23" i="12"/>
  <c r="CK24" i="12"/>
  <c r="CK25" i="12"/>
  <c r="CK26" i="12"/>
  <c r="CK27" i="12"/>
  <c r="CK28" i="12"/>
  <c r="CK29" i="12"/>
  <c r="CK30" i="12"/>
  <c r="CK31" i="12"/>
  <c r="CK32" i="12"/>
  <c r="CK33" i="12"/>
  <c r="CK34" i="12"/>
  <c r="CK35" i="12"/>
  <c r="CK36" i="12"/>
  <c r="CK37" i="12"/>
  <c r="CK38" i="12"/>
  <c r="CK39" i="12"/>
  <c r="CK40" i="12"/>
  <c r="CK41" i="12"/>
  <c r="CK42" i="12"/>
  <c r="CK43" i="12"/>
  <c r="CK44" i="12"/>
  <c r="CK45" i="12"/>
  <c r="CK46" i="12"/>
  <c r="CK47" i="12"/>
  <c r="CK48" i="12"/>
  <c r="CK49" i="12"/>
  <c r="CK50" i="12"/>
  <c r="CK51" i="12"/>
  <c r="CK52" i="12"/>
  <c r="CK53" i="12"/>
  <c r="CK54" i="12"/>
  <c r="CK55" i="12"/>
  <c r="CK56" i="12"/>
  <c r="CK57" i="12"/>
  <c r="CK58" i="12"/>
  <c r="CK59" i="12"/>
  <c r="CK60" i="12"/>
  <c r="CK61" i="12"/>
  <c r="CK62" i="12"/>
  <c r="CK63" i="12"/>
  <c r="CK64" i="12"/>
  <c r="CK65" i="12"/>
  <c r="CK66" i="12"/>
  <c r="CK67" i="12"/>
  <c r="CK68" i="12"/>
  <c r="CK69" i="12"/>
  <c r="CK70" i="12"/>
  <c r="CK71" i="12"/>
  <c r="CK72" i="12"/>
  <c r="CK73" i="12"/>
  <c r="CK74" i="12"/>
  <c r="CK75" i="12"/>
  <c r="CK76" i="12"/>
  <c r="CK77" i="12"/>
  <c r="CK78" i="12"/>
  <c r="CK79" i="12"/>
  <c r="CK80" i="12"/>
  <c r="CK81" i="12"/>
  <c r="CK82" i="12"/>
  <c r="CK83" i="12"/>
  <c r="CK84" i="12"/>
  <c r="CK85" i="12"/>
  <c r="CK86" i="12"/>
  <c r="CK87" i="12"/>
  <c r="CK88" i="12"/>
  <c r="CK89" i="12"/>
  <c r="CK90" i="12"/>
  <c r="CK91" i="12"/>
  <c r="CK92" i="12"/>
  <c r="CK93" i="12"/>
  <c r="CK94" i="12"/>
  <c r="CK95" i="12" l="1"/>
  <c r="CK7" i="12" l="1"/>
  <c r="BF7" i="12" l="1"/>
  <c r="G7" i="12" l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CG7" i="12"/>
  <c r="CM7" i="12" s="1"/>
  <c r="CG8" i="12"/>
  <c r="CM8" i="12" s="1"/>
  <c r="CG9" i="12"/>
  <c r="CM9" i="12" s="1"/>
  <c r="CG10" i="12"/>
  <c r="CM10" i="12" s="1"/>
  <c r="CG11" i="12"/>
  <c r="CM11" i="12" s="1"/>
  <c r="CG12" i="12"/>
  <c r="CM12" i="12" s="1"/>
  <c r="CG13" i="12"/>
  <c r="CM13" i="12" s="1"/>
  <c r="CG14" i="12"/>
  <c r="CM14" i="12" s="1"/>
  <c r="CG15" i="12"/>
  <c r="CM15" i="12" s="1"/>
  <c r="CG16" i="12"/>
  <c r="CM16" i="12" s="1"/>
  <c r="CG17" i="12"/>
  <c r="CM17" i="12" s="1"/>
  <c r="CG18" i="12"/>
  <c r="CM18" i="12" s="1"/>
  <c r="CG19" i="12"/>
  <c r="CM19" i="12" s="1"/>
  <c r="CG20" i="12"/>
  <c r="CM20" i="12" s="1"/>
  <c r="CG21" i="12"/>
  <c r="CM21" i="12" s="1"/>
  <c r="CG22" i="12"/>
  <c r="CM22" i="12" s="1"/>
  <c r="CG23" i="12"/>
  <c r="CM23" i="12" s="1"/>
  <c r="CG24" i="12"/>
  <c r="CM24" i="12" s="1"/>
  <c r="CG25" i="12"/>
  <c r="CM25" i="12" s="1"/>
  <c r="CG26" i="12"/>
  <c r="CM26" i="12" s="1"/>
  <c r="CG27" i="12"/>
  <c r="CM27" i="12" s="1"/>
  <c r="CG28" i="12"/>
  <c r="CM28" i="12" s="1"/>
  <c r="CG29" i="12"/>
  <c r="CM29" i="12" s="1"/>
  <c r="CG30" i="12"/>
  <c r="CM30" i="12" s="1"/>
  <c r="CG31" i="12"/>
  <c r="CM31" i="12" s="1"/>
  <c r="CG32" i="12"/>
  <c r="CM32" i="12" s="1"/>
  <c r="CG33" i="12"/>
  <c r="CM33" i="12" s="1"/>
  <c r="CG34" i="12"/>
  <c r="CM34" i="12" s="1"/>
  <c r="CG35" i="12"/>
  <c r="CM35" i="12" s="1"/>
  <c r="CG36" i="12"/>
  <c r="CM36" i="12" s="1"/>
  <c r="CG37" i="12"/>
  <c r="CM37" i="12" s="1"/>
  <c r="CG38" i="12"/>
  <c r="CM38" i="12" s="1"/>
  <c r="CG39" i="12"/>
  <c r="CM39" i="12" s="1"/>
  <c r="CG40" i="12"/>
  <c r="CM40" i="12" s="1"/>
  <c r="CG41" i="12"/>
  <c r="CM41" i="12" s="1"/>
  <c r="CG42" i="12"/>
  <c r="CM42" i="12" s="1"/>
  <c r="CG43" i="12"/>
  <c r="CM43" i="12" s="1"/>
  <c r="CG44" i="12"/>
  <c r="CM44" i="12" s="1"/>
  <c r="CG45" i="12"/>
  <c r="CM45" i="12" s="1"/>
  <c r="CG46" i="12"/>
  <c r="CM46" i="12" s="1"/>
  <c r="CG47" i="12"/>
  <c r="CM47" i="12" s="1"/>
  <c r="CG48" i="12"/>
  <c r="CM48" i="12" s="1"/>
  <c r="CG49" i="12"/>
  <c r="CM49" i="12" s="1"/>
  <c r="CG50" i="12"/>
  <c r="CM50" i="12" s="1"/>
  <c r="CG51" i="12"/>
  <c r="CM51" i="12" s="1"/>
  <c r="CG52" i="12"/>
  <c r="CM52" i="12" s="1"/>
  <c r="CG53" i="12"/>
  <c r="CM53" i="12" s="1"/>
  <c r="CG54" i="12"/>
  <c r="CM54" i="12" s="1"/>
  <c r="CG55" i="12"/>
  <c r="CM55" i="12" s="1"/>
  <c r="CG56" i="12"/>
  <c r="CM56" i="12" s="1"/>
  <c r="CG57" i="12"/>
  <c r="CM57" i="12" s="1"/>
  <c r="CG58" i="12"/>
  <c r="CM58" i="12" s="1"/>
  <c r="CG59" i="12"/>
  <c r="CM59" i="12" s="1"/>
  <c r="CG60" i="12"/>
  <c r="CM60" i="12" s="1"/>
  <c r="CG61" i="12"/>
  <c r="CM61" i="12" s="1"/>
  <c r="CG62" i="12"/>
  <c r="CM62" i="12" s="1"/>
  <c r="CG63" i="12"/>
  <c r="CM63" i="12" s="1"/>
  <c r="CG64" i="12"/>
  <c r="CM64" i="12" s="1"/>
  <c r="CG65" i="12"/>
  <c r="CM65" i="12" s="1"/>
  <c r="CG66" i="12"/>
  <c r="CM66" i="12" s="1"/>
  <c r="CG67" i="12"/>
  <c r="CM67" i="12" s="1"/>
  <c r="CG68" i="12"/>
  <c r="CM68" i="12" s="1"/>
  <c r="CG69" i="12"/>
  <c r="CM69" i="12" s="1"/>
  <c r="CG70" i="12"/>
  <c r="CM70" i="12" s="1"/>
  <c r="CG71" i="12"/>
  <c r="CM71" i="12" s="1"/>
  <c r="CG72" i="12"/>
  <c r="CM72" i="12" s="1"/>
  <c r="CG73" i="12"/>
  <c r="CM73" i="12" s="1"/>
  <c r="CG74" i="12"/>
  <c r="CM74" i="12" s="1"/>
  <c r="CG75" i="12"/>
  <c r="CM75" i="12" s="1"/>
  <c r="CG76" i="12"/>
  <c r="CM76" i="12" s="1"/>
  <c r="CG77" i="12"/>
  <c r="CM77" i="12" s="1"/>
  <c r="CG78" i="12"/>
  <c r="CM78" i="12" s="1"/>
  <c r="CG79" i="12"/>
  <c r="CM79" i="12" s="1"/>
  <c r="CG80" i="12"/>
  <c r="CM80" i="12" s="1"/>
  <c r="CG81" i="12"/>
  <c r="CM81" i="12" s="1"/>
  <c r="CG82" i="12"/>
  <c r="CM82" i="12" s="1"/>
  <c r="CG83" i="12"/>
  <c r="CM83" i="12" s="1"/>
  <c r="CG84" i="12"/>
  <c r="CM84" i="12" s="1"/>
  <c r="CG85" i="12"/>
  <c r="CM85" i="12" s="1"/>
  <c r="CG86" i="12"/>
  <c r="CM86" i="12" s="1"/>
  <c r="CG87" i="12"/>
  <c r="CM87" i="12" s="1"/>
  <c r="CG88" i="12"/>
  <c r="CM88" i="12" s="1"/>
  <c r="CG89" i="12"/>
  <c r="CM89" i="12" s="1"/>
  <c r="CG90" i="12"/>
  <c r="CM90" i="12" s="1"/>
  <c r="CG91" i="12"/>
  <c r="CM91" i="12" s="1"/>
  <c r="CG92" i="12"/>
  <c r="CM92" i="12" s="1"/>
  <c r="CG93" i="12"/>
  <c r="CM93" i="12" s="1"/>
  <c r="CG94" i="12"/>
  <c r="CM94" i="12" s="1"/>
  <c r="CG95" i="12"/>
  <c r="CM95" i="12" s="1"/>
</calcChain>
</file>

<file path=xl/sharedStrings.xml><?xml version="1.0" encoding="utf-8"?>
<sst xmlns="http://schemas.openxmlformats.org/spreadsheetml/2006/main" count="489" uniqueCount="385">
  <si>
    <t>Supplier Information</t>
  </si>
  <si>
    <t>4% Refrigerated</t>
  </si>
  <si>
    <t>5% Frozen</t>
  </si>
  <si>
    <t>New Item Setup Form</t>
  </si>
  <si>
    <t>Item UPC</t>
  </si>
  <si>
    <t>Case UPC</t>
  </si>
  <si>
    <t xml:space="preserve">Attributes 											</t>
  </si>
  <si>
    <t>Space Planning Info</t>
  </si>
  <si>
    <t>Pallet Configuration</t>
  </si>
  <si>
    <t>Family</t>
  </si>
  <si>
    <t>Category</t>
  </si>
  <si>
    <t>Department</t>
  </si>
  <si>
    <t>Brand</t>
  </si>
  <si>
    <t>Description</t>
  </si>
  <si>
    <t>Case Pack</t>
  </si>
  <si>
    <t>Unit Size</t>
  </si>
  <si>
    <t>SRP</t>
  </si>
  <si>
    <t>MIN
(Manufacturer Item #)</t>
  </si>
  <si>
    <t>Promotional Support Program Summary (15% min quarterly)</t>
  </si>
  <si>
    <t>Ingredient List</t>
  </si>
  <si>
    <t>B Certified
Corporation</t>
  </si>
  <si>
    <t>Shelf Life
(At Production in days)</t>
  </si>
  <si>
    <t>Min Shelf Life
(To Rainforest in days)</t>
  </si>
  <si>
    <t>Note / Comments</t>
  </si>
  <si>
    <t>Seasonal Item</t>
  </si>
  <si>
    <t>Height</t>
  </si>
  <si>
    <t>Width</t>
  </si>
  <si>
    <t>Depth</t>
  </si>
  <si>
    <t>Merchandised In Tray?</t>
  </si>
  <si>
    <t>Units Per Tray</t>
  </si>
  <si>
    <t>Tray Height</t>
  </si>
  <si>
    <t>Tray Width</t>
  </si>
  <si>
    <t>Tray Depth</t>
  </si>
  <si>
    <t>Cases per pallet</t>
  </si>
  <si>
    <t>CASE CUBE</t>
  </si>
  <si>
    <t>CASE WEIGHT (LBs.)</t>
  </si>
  <si>
    <t>PALLET WEIGHT (LBs.)</t>
  </si>
  <si>
    <t>Pallets per Truckload</t>
  </si>
  <si>
    <t>Bulk</t>
  </si>
  <si>
    <t>Dairy</t>
  </si>
  <si>
    <t>Frozen</t>
  </si>
  <si>
    <t>Essentials</t>
  </si>
  <si>
    <t>Baking</t>
  </si>
  <si>
    <t>Beverage</t>
  </si>
  <si>
    <t>Breakfast</t>
  </si>
  <si>
    <t>Candy_Snacks</t>
  </si>
  <si>
    <t>Meals</t>
  </si>
  <si>
    <t>Baby_Products</t>
  </si>
  <si>
    <t>Bin_Bulk</t>
  </si>
  <si>
    <t>Condiments</t>
  </si>
  <si>
    <t>Ambient_Bread</t>
  </si>
  <si>
    <t>Baking_Mixes,_Ingredients_and_Flours</t>
  </si>
  <si>
    <t>Cocktail/Drink_Mixes</t>
  </si>
  <si>
    <t>Cereals_Hot</t>
  </si>
  <si>
    <t>Candy</t>
  </si>
  <si>
    <t>Canned_Meat_and_Seafood</t>
  </si>
  <si>
    <t>General_Merchandise</t>
  </si>
  <si>
    <t>Prepack_Snacks_(Slatwall_&amp;_Tubs)</t>
  </si>
  <si>
    <t>Desserts</t>
  </si>
  <si>
    <t>Desserts_and_Toppings</t>
  </si>
  <si>
    <t>Plant-Based_Water</t>
  </si>
  <si>
    <t>Coffee</t>
  </si>
  <si>
    <t>Functional_Snacks</t>
  </si>
  <si>
    <t>Household_Cleaners</t>
  </si>
  <si>
    <t>Dips</t>
  </si>
  <si>
    <t>Fruit_Spreads</t>
  </si>
  <si>
    <t>RTD_Coffee</t>
  </si>
  <si>
    <t>Cereals_Cold</t>
  </si>
  <si>
    <t>Cookies</t>
  </si>
  <si>
    <t>Entrees_and_Mixes</t>
  </si>
  <si>
    <t>Paper_and_Household_Products</t>
  </si>
  <si>
    <t>Beans,_Grains_&amp;_Rice</t>
  </si>
  <si>
    <t>Eggs</t>
  </si>
  <si>
    <t>Entrees</t>
  </si>
  <si>
    <t>Fruits</t>
  </si>
  <si>
    <t>RTD_Teas</t>
  </si>
  <si>
    <t>Nutrition_Bars_and_Gels</t>
  </si>
  <si>
    <t>Crackers_and_Crispbreads</t>
  </si>
  <si>
    <t>Ethnic</t>
  </si>
  <si>
    <t>Pet_Food_and_Pet_Care</t>
  </si>
  <si>
    <t>Fermented</t>
  </si>
  <si>
    <t>Frozen_Bread</t>
  </si>
  <si>
    <t>Nut_Butters</t>
  </si>
  <si>
    <t>SS_Functional_Beverages</t>
  </si>
  <si>
    <t>Packaged_Teas</t>
  </si>
  <si>
    <t>Dips_and_Salsas</t>
  </si>
  <si>
    <t>Oils</t>
  </si>
  <si>
    <t>Flatbreads</t>
  </si>
  <si>
    <t>Fruit</t>
  </si>
  <si>
    <t>Seasonings</t>
  </si>
  <si>
    <t>SS_Juice</t>
  </si>
  <si>
    <t>Shelf_Stable_Milk_Beverages</t>
  </si>
  <si>
    <t>Salty_Snacks</t>
  </si>
  <si>
    <t>Packaged_Beans,_Grains_and_Rice</t>
  </si>
  <si>
    <t>Grab_n'_Go</t>
  </si>
  <si>
    <t>Pizzas</t>
  </si>
  <si>
    <t>Sodas_and_Sparkling_Juices</t>
  </si>
  <si>
    <t>Wholesome_Bars_and_Snacks</t>
  </si>
  <si>
    <t>Pasta_Sauces</t>
  </si>
  <si>
    <t>Food_Mixes</t>
  </si>
  <si>
    <t>Kefir_and_Drinkable_Yogurt</t>
  </si>
  <si>
    <t>Plant_Based_Protein</t>
  </si>
  <si>
    <t>Water</t>
  </si>
  <si>
    <t>Pastas</t>
  </si>
  <si>
    <t>Milk</t>
  </si>
  <si>
    <t>Vegetables</t>
  </si>
  <si>
    <t>Pickles,_Olives_and_Peppers</t>
  </si>
  <si>
    <t>Nut_Butter</t>
  </si>
  <si>
    <t>Milk_Products</t>
  </si>
  <si>
    <t>Soups</t>
  </si>
  <si>
    <t>Pasta</t>
  </si>
  <si>
    <t>Plant_Based_Cheese</t>
  </si>
  <si>
    <t>Vinegars</t>
  </si>
  <si>
    <t>Refrigerated_Coffee_and_Tea</t>
  </si>
  <si>
    <t>Refrigerated_Functional_Beverage</t>
  </si>
  <si>
    <t>Refrigerated_Juice</t>
  </si>
  <si>
    <t>Yogurt</t>
  </si>
  <si>
    <t>State
(of production)</t>
  </si>
  <si>
    <t>Zipcode
(of production)</t>
  </si>
  <si>
    <t>Manufacturer UPC</t>
  </si>
  <si>
    <t>EVAL UPC</t>
  </si>
  <si>
    <t>Check #</t>
  </si>
  <si>
    <t>Fresh Direct</t>
  </si>
  <si>
    <t>ShopRite</t>
  </si>
  <si>
    <t>USDA Organic</t>
  </si>
  <si>
    <t>Non-GMO Project Verified</t>
  </si>
  <si>
    <t>Demeter (Biodynamic) Certified</t>
  </si>
  <si>
    <t>Fair Trade Certified</t>
  </si>
  <si>
    <t xml:space="preserve"> Certified
Gluten Free</t>
  </si>
  <si>
    <t>Certified
Kosher</t>
  </si>
  <si>
    <t>Kosher Passover Only</t>
  </si>
  <si>
    <t>Pareve</t>
  </si>
  <si>
    <t>Certified Humane</t>
  </si>
  <si>
    <t>Certified
Vegan</t>
  </si>
  <si>
    <t>Egg Free</t>
  </si>
  <si>
    <t>Fish Free</t>
  </si>
  <si>
    <t>Keto</t>
  </si>
  <si>
    <t>Soy Free</t>
  </si>
  <si>
    <t>Wheat Free</t>
  </si>
  <si>
    <t>Paleo</t>
  </si>
  <si>
    <t>No Sugar 
Added</t>
  </si>
  <si>
    <t>BPA Free
Packaging</t>
  </si>
  <si>
    <t>Deposit</t>
  </si>
  <si>
    <t>NY State Container Deposit</t>
  </si>
  <si>
    <t xml:space="preserve">CT State Container Deposit </t>
  </si>
  <si>
    <t>Phili Sugar Tax Eligible</t>
  </si>
  <si>
    <t>Self Production 
or co-packer</t>
  </si>
  <si>
    <t>Grocery</t>
  </si>
  <si>
    <t>Bakery</t>
  </si>
  <si>
    <t>Prepared Food</t>
  </si>
  <si>
    <t>Whole Body</t>
  </si>
  <si>
    <t xml:space="preserve">Frozen </t>
  </si>
  <si>
    <t>Specialty</t>
  </si>
  <si>
    <t>Meat</t>
  </si>
  <si>
    <t>Fish</t>
  </si>
  <si>
    <t>Projection</t>
  </si>
  <si>
    <t>First PO Quantities</t>
  </si>
  <si>
    <t>Case Dimensions L</t>
  </si>
  <si>
    <t>Case Dimensions W</t>
  </si>
  <si>
    <t>Case Dimensions H</t>
  </si>
  <si>
    <t>Self Production</t>
  </si>
  <si>
    <t>Co-Packer</t>
  </si>
  <si>
    <t>Black-owned 
&amp; founded</t>
  </si>
  <si>
    <t>Women-owned 
&amp; founded</t>
  </si>
  <si>
    <t>LGBTQ-owned 
&amp; founded</t>
  </si>
  <si>
    <t>My Favorite Juice</t>
  </si>
  <si>
    <t>Dragon Fruit Mango</t>
  </si>
  <si>
    <t>VXT50</t>
  </si>
  <si>
    <t>20% QUARTERLY</t>
  </si>
  <si>
    <t>CA</t>
  </si>
  <si>
    <t>90291</t>
  </si>
  <si>
    <t>Triple filtered water, organic cold-pressed lemon juice, organic erythritol, organc flavors, vitamin C (Ascorbic Acid), Organic Stevia Leaf Extract</t>
  </si>
  <si>
    <t>Yes</t>
  </si>
  <si>
    <t>No</t>
  </si>
  <si>
    <t>Manufacturer 
Container Deposit ($)</t>
  </si>
  <si>
    <t>Manufacturer Crate Deposit ($)</t>
  </si>
  <si>
    <t>(cases per layer) TI</t>
  </si>
  <si>
    <t>(layers per pallet) HI</t>
  </si>
  <si>
    <t>Amaury Schoon</t>
  </si>
  <si>
    <t>Matthew Alongi</t>
  </si>
  <si>
    <t>Jimmy Sebbah</t>
  </si>
  <si>
    <t>Victoria Rodriguez</t>
  </si>
  <si>
    <t>Terri Clyne</t>
  </si>
  <si>
    <t>Storage Temperature</t>
  </si>
  <si>
    <t>Daniel Kaplan</t>
  </si>
  <si>
    <t>Ulises Hernandez</t>
  </si>
  <si>
    <t>Delivered Pricing</t>
  </si>
  <si>
    <t>FOB Pricing - Backhaul</t>
  </si>
  <si>
    <t>FOB Pricing - Outside Freight</t>
  </si>
  <si>
    <t>UOM (Unit Of Measurement)</t>
  </si>
  <si>
    <t>Vendor#</t>
  </si>
  <si>
    <t>Submitted By</t>
  </si>
  <si>
    <t>Date</t>
  </si>
  <si>
    <t>Approved By</t>
  </si>
  <si>
    <t>Purchasing Manager</t>
  </si>
  <si>
    <t>State</t>
  </si>
  <si>
    <t>Fax</t>
  </si>
  <si>
    <t>Zipcode</t>
  </si>
  <si>
    <t>Phone</t>
  </si>
  <si>
    <t>Supplier</t>
  </si>
  <si>
    <t>Address</t>
  </si>
  <si>
    <t>City</t>
  </si>
  <si>
    <t>Website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</si>
  <si>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</si>
  <si>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</si>
  <si>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</si>
  <si>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</si>
  <si>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</si>
  <si>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</si>
  <si>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</si>
  <si>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</si>
  <si>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</si>
  <si>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</si>
  <si>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</si>
  <si>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</si>
  <si>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</si>
  <si>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</si>
  <si>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</si>
  <si>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</si>
  <si>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</si>
  <si>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</si>
  <si>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</si>
  <si>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</si>
  <si>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</si>
  <si>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</si>
  <si>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</si>
  <si>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</si>
  <si>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</si>
  <si>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</si>
  <si>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</si>
  <si>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</si>
  <si>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</si>
  <si>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</si>
  <si>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</si>
  <si>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</si>
  <si>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</si>
  <si>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</si>
  <si>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</si>
  <si>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</si>
  <si>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</si>
  <si>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</si>
  <si>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</si>
  <si>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</si>
  <si>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</si>
  <si>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</si>
  <si>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</si>
  <si>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</si>
  <si>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</si>
  <si>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</si>
  <si>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</si>
  <si>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</si>
  <si>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</si>
  <si>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 xml:space="preserve">Primary Contact  </t>
  </si>
  <si>
    <t>Title</t>
  </si>
  <si>
    <t>Mobile</t>
  </si>
  <si>
    <t>E-mail</t>
  </si>
  <si>
    <t>A/R Contact</t>
  </si>
  <si>
    <t>Warehouse Name</t>
  </si>
  <si>
    <t>Hours of operation</t>
  </si>
  <si>
    <t>Purchase Order Information</t>
  </si>
  <si>
    <t>Primary Contact</t>
  </si>
  <si>
    <t>Order E-mail</t>
  </si>
  <si>
    <t>Order Fax</t>
  </si>
  <si>
    <t>Transfer Solution</t>
  </si>
  <si>
    <t>No - Vendor Deliver</t>
  </si>
  <si>
    <t>Yes - RFD Pick Up</t>
  </si>
  <si>
    <t>Shipping Type</t>
  </si>
  <si>
    <t>3% Dry</t>
  </si>
  <si>
    <t>Warehouse Activation</t>
  </si>
  <si>
    <t>All</t>
  </si>
  <si>
    <t>2% Dry &amp; Frozen</t>
  </si>
  <si>
    <t>4% (below 45 days shelf life)</t>
  </si>
  <si>
    <t>3% Cold (45+ days shelf life)</t>
  </si>
  <si>
    <t xml:space="preserve">Contact  </t>
  </si>
  <si>
    <t>Northeast</t>
  </si>
  <si>
    <t>North Atlantic</t>
  </si>
  <si>
    <t>Mid-Atlantic</t>
  </si>
  <si>
    <t>Region (if applicable)</t>
  </si>
  <si>
    <t xml:space="preserve">Vendor Agreement </t>
  </si>
  <si>
    <t>Exclusive</t>
  </si>
  <si>
    <t>Program Specific w. DSD Service</t>
  </si>
  <si>
    <t>Program Specific</t>
  </si>
  <si>
    <t>North Atlantic Warehouse: 35 Eastman Street, South Easton, MA 02375</t>
  </si>
  <si>
    <t>Dry</t>
  </si>
  <si>
    <t>Cold</t>
  </si>
  <si>
    <t>Program Specific Retailers</t>
  </si>
  <si>
    <t>MOM'S</t>
  </si>
  <si>
    <t>Cases per week 
New Jersey</t>
  </si>
  <si>
    <t>Cases per week 
Massachussets</t>
  </si>
  <si>
    <t>Cases per week 
Maryland</t>
  </si>
  <si>
    <r>
      <t>Manufacturer UPC</t>
    </r>
    <r>
      <rPr>
        <b/>
        <sz val="11"/>
        <color rgb="FFFF0000"/>
        <rFont val="Arial"/>
        <family val="2"/>
      </rPr>
      <t xml:space="preserve">
(First 11 digits) </t>
    </r>
  </si>
  <si>
    <r>
      <t xml:space="preserve">VIN </t>
    </r>
    <r>
      <rPr>
        <sz val="11"/>
        <rFont val="Arial"/>
        <family val="2"/>
      </rPr>
      <t xml:space="preserve">
Rainforest Vendor Identification #)</t>
    </r>
  </si>
  <si>
    <t>oz</t>
  </si>
  <si>
    <t>fl oz</t>
  </si>
  <si>
    <t>ml</t>
  </si>
  <si>
    <t>L</t>
  </si>
  <si>
    <t>lb</t>
  </si>
  <si>
    <t>ct</t>
  </si>
  <si>
    <t>gr</t>
  </si>
  <si>
    <t>dozen</t>
  </si>
  <si>
    <t>Gallon</t>
  </si>
  <si>
    <t>Whole Foods Northeast</t>
  </si>
  <si>
    <t>Whole Foods North Atlantic</t>
  </si>
  <si>
    <t>Whole Foods Mid-Atlantic</t>
  </si>
  <si>
    <t>Whole Foods Midwest</t>
  </si>
  <si>
    <t xml:space="preserve">Rainforest use only </t>
  </si>
  <si>
    <t xml:space="preserve">Vendor to fill out </t>
  </si>
  <si>
    <t>Appointment Required?</t>
  </si>
  <si>
    <t>Lift Gate Required?</t>
  </si>
  <si>
    <t xml:space="preserve">Contact </t>
  </si>
  <si>
    <t>Lead Time Days</t>
  </si>
  <si>
    <t>Stop &amp; Shop</t>
  </si>
  <si>
    <t>Pickup (NY NJ CT)</t>
  </si>
  <si>
    <t>Pickup (MA RI NH ME)</t>
  </si>
  <si>
    <t>Pickup (DC VA MD PA DE)</t>
  </si>
  <si>
    <t>Northeast Warehouse: 20 Pulaski St, Bayonne, NJ 07002</t>
  </si>
  <si>
    <t>Mid-Atlantic Warehouse: 6423 English Muffin Way, Suite C-L, Frederick, MD 21703</t>
  </si>
  <si>
    <t>Fair For Life Certified</t>
  </si>
  <si>
    <t>Certified Plant Based</t>
  </si>
  <si>
    <t>Certified Plastic Neutral</t>
  </si>
  <si>
    <t>Upcycled</t>
  </si>
  <si>
    <t>Roger Perrett</t>
  </si>
  <si>
    <t>Taha Mahuwala</t>
  </si>
  <si>
    <t>Delivered BAY (NJ)</t>
  </si>
  <si>
    <t>Delivered EAS (MA)</t>
  </si>
  <si>
    <t>Delivered FDK (MD)</t>
  </si>
  <si>
    <t>BAY</t>
  </si>
  <si>
    <t>EAS</t>
  </si>
  <si>
    <t>FDK</t>
  </si>
  <si>
    <t>BAY &amp; EAS</t>
  </si>
  <si>
    <t>BAY &amp; FDK</t>
  </si>
  <si>
    <t>EAS &amp; FDK</t>
  </si>
  <si>
    <t>N/A</t>
  </si>
  <si>
    <t>Delivered to each Distribution Center</t>
  </si>
  <si>
    <t>Retail Partner</t>
  </si>
  <si>
    <t>Whole Foods MA</t>
  </si>
  <si>
    <t>Kroger</t>
  </si>
  <si>
    <t>MOMS</t>
  </si>
  <si>
    <t>LYH</t>
  </si>
  <si>
    <t>Tree Nut 
Free</t>
  </si>
  <si>
    <t>Dairy (milk) 
Free</t>
  </si>
  <si>
    <t>Sesame Free</t>
  </si>
  <si>
    <t>Shellfish Free</t>
  </si>
  <si>
    <t>Peanut Free</t>
  </si>
  <si>
    <t>Certified Regenerative Organic</t>
  </si>
  <si>
    <t>Shadrach Christopoulos</t>
  </si>
  <si>
    <t>Lissette Guzman</t>
  </si>
  <si>
    <t>Payment Remit to Information</t>
  </si>
  <si>
    <t>Sales Team Contact Information</t>
  </si>
  <si>
    <t>General Supplier Information</t>
  </si>
  <si>
    <t>Minimum Order (In Cases)</t>
  </si>
  <si>
    <t xml:space="preserve">*Note:  This means you are offering Delivered Pricing to Rainforest and are responsible for shipping to any of Rainforest's </t>
  </si>
  <si>
    <t xml:space="preserve">Distribution Centers where you Products are slotted.  </t>
  </si>
  <si>
    <t>*Note:  This means you intend for Rainforest to take possesestion of your Products at your facility and that Rainforest</t>
  </si>
  <si>
    <t>shall be reposible for the cost of transporting your Products to Rainforest's Distribution Center(s)</t>
  </si>
  <si>
    <t>FOB LOCATION &amp; INFORMATION</t>
  </si>
  <si>
    <t>Is There a Loading Dock?</t>
  </si>
  <si>
    <t xml:space="preserve">FOB Notes:  </t>
  </si>
  <si>
    <t>SHIPPING &amp; OTHER INFORMATION</t>
  </si>
  <si>
    <t>Shipping Origin: Address</t>
  </si>
  <si>
    <t>Shipping Origin: City</t>
  </si>
  <si>
    <t xml:space="preserve">Shipping Origin: Contact </t>
  </si>
  <si>
    <t>Shipping Origin: State</t>
  </si>
  <si>
    <t>Shipping Origin: Zipcode</t>
  </si>
  <si>
    <t xml:space="preserve">Shipping Notes:  </t>
  </si>
  <si>
    <r>
      <t xml:space="preserve">COMPLETE THIS SECTION </t>
    </r>
    <r>
      <rPr>
        <b/>
        <u/>
        <sz val="11"/>
        <color theme="0"/>
        <rFont val="Arial"/>
        <family val="2"/>
      </rPr>
      <t xml:space="preserve">ONLY </t>
    </r>
    <r>
      <rPr>
        <b/>
        <sz val="11"/>
        <color theme="0"/>
        <rFont val="Arial"/>
        <family val="2"/>
      </rPr>
      <t>IF YOU INTEND TO DELIVER YOUR ITEMS TO RAINFOREST</t>
    </r>
  </si>
  <si>
    <r>
      <t xml:space="preserve">COMPLETE THIS SECTION </t>
    </r>
    <r>
      <rPr>
        <b/>
        <u/>
        <sz val="11"/>
        <color theme="0"/>
        <rFont val="Arial"/>
        <family val="2"/>
      </rPr>
      <t xml:space="preserve">ONLY </t>
    </r>
    <r>
      <rPr>
        <b/>
        <sz val="11"/>
        <color theme="0"/>
        <rFont val="Arial"/>
        <family val="2"/>
      </rPr>
      <t>IF YOU INTEND TO CONDUCT BUSINESS WITH RAINFOREST ON FOB TERMS</t>
    </r>
  </si>
  <si>
    <t>Are you interested in learning about Rainforest's rates for product pickup?</t>
  </si>
  <si>
    <t>Are you interested in shipping directly to Rainforest's Massachussets Facility and having Rainforest transfer your items to the New Jersey Facility?  (if your items are slotted in NJ)</t>
  </si>
  <si>
    <t xml:space="preserve">Note:  in Rainforest's distribution network, the legacy WFM-NA Region is assigned to Rainforest’s facility in South Easton, MA and the legacy WFM-NE region is assigned to Rainforest’s facility in Bayonne, NJ.  </t>
  </si>
  <si>
    <t>Item Pricing Type</t>
  </si>
  <si>
    <t>Freight Allowance (only if Delivered Pricing AND Delivered Pricing Type</t>
  </si>
  <si>
    <t>Freight Factor (only if FOB Pricing and Pickup (Backhaul or 3rd Party)</t>
  </si>
  <si>
    <t xml:space="preserve">Rainforest Use Only: </t>
  </si>
  <si>
    <t>AB Transition: WFM-NE</t>
  </si>
  <si>
    <t>AB Transition: WFM-NA</t>
  </si>
  <si>
    <t>AB Transition: Life Alive</t>
  </si>
  <si>
    <t>AB Transition: Other</t>
  </si>
  <si>
    <t>AB Transition Agreement</t>
  </si>
  <si>
    <t>Rainforest Distribution Center Information</t>
  </si>
  <si>
    <t>Delivered to Rainforest</t>
  </si>
  <si>
    <t>FOB MFR</t>
  </si>
  <si>
    <t>Case Cost Delivered to Rainforest</t>
  </si>
  <si>
    <t>Case Cost FOB Manufacturer</t>
  </si>
  <si>
    <t>Life Alive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</si>
</sst>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00000\-00000"/>
    <numFmt numFmtId="165" formatCode="00000000000"/>
    <numFmt numFmtId="166" formatCode="0.0000"/>
    <numFmt numFmtId="167" formatCode="\(###\)\ ###\-####"/>
    <numFmt numFmtId="168" formatCode="mm/dd/yy;@"/>
    <numFmt numFmtId="169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u/>
      <sz val="8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28"/>
      <color rgb="FF1D3F1A"/>
      <name val="Arial"/>
      <family val="2"/>
    </font>
    <font>
      <sz val="11"/>
      <color rgb="FF1D3F1A"/>
      <name val="Arial"/>
      <family val="2"/>
    </font>
    <font>
      <b/>
      <sz val="11"/>
      <color indexed="9"/>
      <name val="Arial"/>
      <family val="2"/>
    </font>
    <font>
      <b/>
      <sz val="11"/>
      <color rgb="FF1D3F1A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  <font>
      <b/>
      <sz val="11"/>
      <color rgb="FFFFFFFF"/>
      <name val="Arial"/>
      <family val="2"/>
    </font>
    <font>
      <b/>
      <u/>
      <sz val="11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2A721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3B92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53B92A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lightUp">
        <bgColor theme="0" tint="-0.14999847407452621"/>
      </patternFill>
    </fill>
    <fill>
      <patternFill patternType="lightUp">
        <bgColor rgb="FF1D3F1A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422">
    <xf numFmtId="0" fontId="0" fillId="0" borderId="0" xfId="0"/>
    <xf numFmtId="0" fontId="0" fillId="3" borderId="0" xfId="0" applyFill="1"/>
    <xf numFmtId="0" fontId="14" fillId="3" borderId="0" xfId="0" applyFont="1" applyFill="1"/>
    <xf numFmtId="0" fontId="18" fillId="8" borderId="0" xfId="30" applyFont="1" applyFill="1" applyAlignment="1">
      <alignment vertical="center"/>
    </xf>
    <xf numFmtId="0" fontId="17" fillId="6" borderId="39" xfId="30" applyFont="1" applyFill="1" applyBorder="1" applyAlignment="1">
      <alignment horizontal="left" vertical="center" wrapText="1"/>
    </xf>
    <xf numFmtId="0" fontId="18" fillId="0" borderId="0" xfId="0" applyFont="1"/>
    <xf numFmtId="0" fontId="18" fillId="10" borderId="39" xfId="0" applyFont="1" applyFill="1" applyBorder="1"/>
    <xf numFmtId="0" fontId="18" fillId="17" borderId="39" xfId="0" applyFont="1" applyFill="1" applyBorder="1"/>
    <xf numFmtId="0" fontId="17" fillId="6" borderId="39" xfId="0" applyFont="1" applyFill="1" applyBorder="1"/>
    <xf numFmtId="0" fontId="18" fillId="0" borderId="15" xfId="30" applyFont="1" applyBorder="1" applyAlignment="1">
      <alignment horizontal="left" vertical="center"/>
    </xf>
    <xf numFmtId="0" fontId="18" fillId="0" borderId="13" xfId="30" applyFont="1" applyBorder="1" applyAlignment="1">
      <alignment horizontal="left" vertical="center" wrapText="1"/>
    </xf>
    <xf numFmtId="0" fontId="18" fillId="0" borderId="1" xfId="30" applyFont="1" applyBorder="1" applyAlignment="1">
      <alignment horizontal="left" vertical="center"/>
    </xf>
    <xf numFmtId="0" fontId="18" fillId="0" borderId="1" xfId="0" applyFont="1" applyBorder="1"/>
    <xf numFmtId="0" fontId="18" fillId="0" borderId="12" xfId="30" applyFont="1" applyBorder="1" applyAlignment="1">
      <alignment horizontal="left" vertical="center"/>
    </xf>
    <xf numFmtId="0" fontId="18" fillId="0" borderId="13" xfId="0" applyFont="1" applyBorder="1"/>
    <xf numFmtId="0" fontId="18" fillId="0" borderId="16" xfId="30" applyFont="1" applyBorder="1" applyAlignment="1">
      <alignment horizontal="left" vertical="center"/>
    </xf>
    <xf numFmtId="0" fontId="18" fillId="0" borderId="17" xfId="0" applyFont="1" applyBorder="1"/>
    <xf numFmtId="0" fontId="18" fillId="0" borderId="17" xfId="30" applyFont="1" applyBorder="1" applyAlignment="1">
      <alignment horizontal="left" vertical="center"/>
    </xf>
    <xf numFmtId="0" fontId="18" fillId="0" borderId="12" xfId="30" applyFont="1" applyBorder="1" applyAlignment="1">
      <alignment horizontal="left" vertical="center" wrapText="1"/>
    </xf>
    <xf numFmtId="0" fontId="16" fillId="0" borderId="45" xfId="30" applyFont="1" applyBorder="1" applyAlignment="1">
      <alignment vertical="center"/>
    </xf>
    <xf numFmtId="0" fontId="17" fillId="6" borderId="5" xfId="30" applyFont="1" applyFill="1" applyBorder="1" applyAlignment="1">
      <alignment vertical="center"/>
    </xf>
    <xf numFmtId="0" fontId="16" fillId="6" borderId="6" xfId="30" applyFont="1" applyFill="1" applyBorder="1" applyAlignment="1">
      <alignment vertical="center"/>
    </xf>
    <xf numFmtId="0" fontId="16" fillId="6" borderId="6" xfId="30" applyFont="1" applyFill="1" applyBorder="1" applyAlignment="1">
      <alignment horizontal="left" vertical="center"/>
    </xf>
    <xf numFmtId="0" fontId="16" fillId="6" borderId="7" xfId="30" applyFont="1" applyFill="1" applyBorder="1" applyAlignment="1">
      <alignment horizontal="left" vertical="center"/>
    </xf>
    <xf numFmtId="0" fontId="16" fillId="6" borderId="7" xfId="30" applyFont="1" applyFill="1" applyBorder="1" applyAlignment="1">
      <alignment vertical="center"/>
    </xf>
    <xf numFmtId="0" fontId="18" fillId="0" borderId="15" xfId="0" applyFont="1" applyBorder="1"/>
    <xf numFmtId="9" fontId="18" fillId="0" borderId="0" xfId="0" applyNumberFormat="1" applyFont="1"/>
    <xf numFmtId="0" fontId="17" fillId="6" borderId="3" xfId="30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17" fillId="0" borderId="0" xfId="0" applyFont="1"/>
    <xf numFmtId="0" fontId="21" fillId="0" borderId="0" xfId="0" applyFont="1" applyAlignment="1" applyProtection="1">
      <alignment horizontal="center" vertical="center"/>
      <protection locked="0"/>
    </xf>
    <xf numFmtId="1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44" fontId="21" fillId="0" borderId="0" xfId="1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1" fontId="17" fillId="0" borderId="0" xfId="0" applyNumberFormat="1" applyFont="1" applyAlignment="1" applyProtection="1">
      <alignment vertical="center" wrapText="1"/>
      <protection locked="0"/>
    </xf>
    <xf numFmtId="1" fontId="12" fillId="0" borderId="0" xfId="0" applyNumberFormat="1" applyFont="1" applyAlignment="1" applyProtection="1">
      <alignment vertical="center" wrapText="1"/>
      <protection locked="0"/>
    </xf>
    <xf numFmtId="0" fontId="21" fillId="0" borderId="35" xfId="0" applyFont="1" applyBorder="1" applyAlignment="1" applyProtection="1">
      <alignment vertical="center"/>
      <protection locked="0"/>
    </xf>
    <xf numFmtId="0" fontId="21" fillId="0" borderId="35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5" xfId="0" applyFont="1" applyBorder="1" applyAlignment="1" applyProtection="1">
      <alignment vertical="center"/>
      <protection locked="0"/>
    </xf>
    <xf numFmtId="0" fontId="21" fillId="0" borderId="35" xfId="0" applyFont="1" applyBorder="1" applyAlignment="1" applyProtection="1">
      <alignment horizontal="left" vertical="center"/>
      <protection locked="0"/>
    </xf>
    <xf numFmtId="44" fontId="21" fillId="0" borderId="35" xfId="1" applyFont="1" applyFill="1" applyBorder="1" applyAlignment="1" applyProtection="1">
      <alignment horizontal="left" vertical="center"/>
      <protection locked="0"/>
    </xf>
    <xf numFmtId="0" fontId="21" fillId="0" borderId="35" xfId="0" applyFont="1" applyBorder="1" applyAlignment="1">
      <alignment horizontal="left" vertical="center"/>
    </xf>
    <xf numFmtId="0" fontId="21" fillId="5" borderId="2" xfId="0" applyFont="1" applyFill="1" applyBorder="1" applyAlignment="1" applyProtection="1">
      <alignment horizontal="left" vertical="center"/>
      <protection locked="0"/>
    </xf>
    <xf numFmtId="0" fontId="21" fillId="5" borderId="3" xfId="0" applyFont="1" applyFill="1" applyBorder="1" applyAlignment="1" applyProtection="1">
      <alignment horizontal="left" vertical="center"/>
      <protection locked="0"/>
    </xf>
    <xf numFmtId="0" fontId="21" fillId="5" borderId="3" xfId="0" applyFont="1" applyFill="1" applyBorder="1" applyAlignment="1" applyProtection="1">
      <alignment horizontal="left" vertical="center" wrapText="1"/>
      <protection locked="0"/>
    </xf>
    <xf numFmtId="0" fontId="21" fillId="5" borderId="4" xfId="0" applyFont="1" applyFill="1" applyBorder="1" applyAlignment="1" applyProtection="1">
      <alignment horizontal="left" vertical="center" wrapText="1"/>
      <protection locked="0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21" fillId="12" borderId="3" xfId="0" applyFont="1" applyFill="1" applyBorder="1" applyAlignment="1" applyProtection="1">
      <alignment horizontal="left" vertical="center" wrapText="1"/>
      <protection locked="0"/>
    </xf>
    <xf numFmtId="0" fontId="17" fillId="11" borderId="2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 vertical="center" wrapText="1"/>
    </xf>
    <xf numFmtId="164" fontId="16" fillId="2" borderId="2" xfId="0" applyNumberFormat="1" applyFont="1" applyFill="1" applyBorder="1" applyAlignment="1" applyProtection="1">
      <alignment horizontal="left" vertical="center"/>
      <protection locked="0"/>
    </xf>
    <xf numFmtId="164" fontId="16" fillId="7" borderId="3" xfId="0" applyNumberFormat="1" applyFont="1" applyFill="1" applyBorder="1" applyAlignment="1">
      <alignment horizontal="left" vertical="center"/>
    </xf>
    <xf numFmtId="0" fontId="21" fillId="5" borderId="9" xfId="0" applyFont="1" applyFill="1" applyBorder="1" applyAlignment="1" applyProtection="1">
      <alignment horizontal="left"/>
      <protection locked="0"/>
    </xf>
    <xf numFmtId="0" fontId="21" fillId="5" borderId="11" xfId="0" applyFont="1" applyFill="1" applyBorder="1" applyAlignment="1" applyProtection="1">
      <alignment horizontal="left"/>
      <protection locked="0"/>
    </xf>
    <xf numFmtId="0" fontId="17" fillId="5" borderId="3" xfId="0" applyFont="1" applyFill="1" applyBorder="1" applyAlignment="1" applyProtection="1">
      <alignment horizontal="left" wrapText="1"/>
      <protection locked="0"/>
    </xf>
    <xf numFmtId="1" fontId="13" fillId="4" borderId="9" xfId="1" applyNumberFormat="1" applyFont="1" applyFill="1" applyBorder="1" applyAlignment="1" applyProtection="1">
      <alignment horizontal="left" wrapText="1"/>
      <protection locked="0"/>
    </xf>
    <xf numFmtId="1" fontId="13" fillId="4" borderId="10" xfId="1" applyNumberFormat="1" applyFont="1" applyFill="1" applyBorder="1" applyAlignment="1" applyProtection="1">
      <alignment horizontal="left" textRotation="90" wrapText="1"/>
      <protection locked="0"/>
    </xf>
    <xf numFmtId="1" fontId="13" fillId="9" borderId="39" xfId="1" applyNumberFormat="1" applyFont="1" applyFill="1" applyBorder="1" applyAlignment="1" applyProtection="1">
      <alignment horizontal="left"/>
      <protection locked="0"/>
    </xf>
    <xf numFmtId="0" fontId="21" fillId="5" borderId="19" xfId="0" applyFont="1" applyFill="1" applyBorder="1" applyAlignment="1" applyProtection="1">
      <alignment horizontal="left"/>
      <protection locked="0"/>
    </xf>
    <xf numFmtId="0" fontId="21" fillId="5" borderId="10" xfId="0" applyFont="1" applyFill="1" applyBorder="1" applyAlignment="1" applyProtection="1">
      <alignment horizontal="left"/>
      <protection locked="0"/>
    </xf>
    <xf numFmtId="2" fontId="21" fillId="5" borderId="10" xfId="1" applyNumberFormat="1" applyFont="1" applyFill="1" applyBorder="1" applyAlignment="1" applyProtection="1">
      <alignment horizontal="left" textRotation="90" wrapText="1"/>
      <protection locked="0"/>
    </xf>
    <xf numFmtId="49" fontId="21" fillId="5" borderId="10" xfId="1" applyNumberFormat="1" applyFont="1" applyFill="1" applyBorder="1" applyAlignment="1" applyProtection="1">
      <alignment horizontal="left" textRotation="90" wrapText="1"/>
      <protection locked="0"/>
    </xf>
    <xf numFmtId="44" fontId="17" fillId="5" borderId="10" xfId="1" applyFont="1" applyFill="1" applyBorder="1" applyAlignment="1" applyProtection="1">
      <alignment horizontal="left" textRotation="90"/>
      <protection locked="0"/>
    </xf>
    <xf numFmtId="9" fontId="17" fillId="5" borderId="19" xfId="4" applyFont="1" applyFill="1" applyBorder="1" applyAlignment="1" applyProtection="1">
      <alignment horizontal="left" textRotation="90" wrapText="1"/>
      <protection locked="0"/>
    </xf>
    <xf numFmtId="0" fontId="21" fillId="5" borderId="10" xfId="0" applyFont="1" applyFill="1" applyBorder="1" applyAlignment="1" applyProtection="1">
      <alignment horizontal="left" wrapText="1"/>
      <protection locked="0"/>
    </xf>
    <xf numFmtId="0" fontId="21" fillId="5" borderId="2" xfId="0" applyFont="1" applyFill="1" applyBorder="1" applyAlignment="1" applyProtection="1">
      <alignment horizontal="left" textRotation="90" wrapText="1"/>
      <protection locked="0"/>
    </xf>
    <xf numFmtId="0" fontId="21" fillId="5" borderId="10" xfId="0" applyFont="1" applyFill="1" applyBorder="1" applyAlignment="1" applyProtection="1">
      <alignment horizontal="left" textRotation="90" wrapText="1"/>
      <protection locked="0"/>
    </xf>
    <xf numFmtId="0" fontId="21" fillId="5" borderId="19" xfId="0" applyFont="1" applyFill="1" applyBorder="1" applyAlignment="1" applyProtection="1">
      <alignment horizontal="left" textRotation="90" wrapText="1"/>
      <protection locked="0"/>
    </xf>
    <xf numFmtId="0" fontId="21" fillId="5" borderId="20" xfId="0" applyFont="1" applyFill="1" applyBorder="1" applyAlignment="1" applyProtection="1">
      <alignment horizontal="left" textRotation="90" wrapText="1"/>
      <protection locked="0"/>
    </xf>
    <xf numFmtId="0" fontId="21" fillId="5" borderId="11" xfId="0" applyFont="1" applyFill="1" applyBorder="1" applyAlignment="1" applyProtection="1">
      <alignment horizontal="left" textRotation="90" wrapText="1"/>
      <protection locked="0"/>
    </xf>
    <xf numFmtId="0" fontId="16" fillId="12" borderId="3" xfId="0" applyFont="1" applyFill="1" applyBorder="1" applyAlignment="1" applyProtection="1">
      <alignment horizontal="left" textRotation="90" wrapText="1"/>
      <protection locked="0"/>
    </xf>
    <xf numFmtId="0" fontId="16" fillId="12" borderId="20" xfId="0" applyFont="1" applyFill="1" applyBorder="1" applyAlignment="1" applyProtection="1">
      <alignment horizontal="left" textRotation="90" wrapText="1"/>
      <protection locked="0"/>
    </xf>
    <xf numFmtId="0" fontId="21" fillId="11" borderId="2" xfId="0" applyFont="1" applyFill="1" applyBorder="1" applyAlignment="1">
      <alignment horizontal="left" textRotation="90" wrapText="1"/>
    </xf>
    <xf numFmtId="0" fontId="21" fillId="11" borderId="10" xfId="0" applyFont="1" applyFill="1" applyBorder="1" applyAlignment="1">
      <alignment horizontal="left" textRotation="90" wrapText="1"/>
    </xf>
    <xf numFmtId="49" fontId="16" fillId="2" borderId="9" xfId="2" applyNumberFormat="1" applyFont="1" applyFill="1" applyBorder="1" applyAlignment="1" applyProtection="1">
      <alignment horizontal="left" textRotation="90" wrapText="1"/>
      <protection locked="0"/>
    </xf>
    <xf numFmtId="49" fontId="16" fillId="2" borderId="10" xfId="2" applyNumberFormat="1" applyFont="1" applyFill="1" applyBorder="1" applyAlignment="1" applyProtection="1">
      <alignment horizontal="left" textRotation="90" wrapText="1"/>
      <protection locked="0"/>
    </xf>
    <xf numFmtId="0" fontId="16" fillId="2" borderId="10" xfId="2" applyFont="1" applyFill="1" applyBorder="1" applyAlignment="1" applyProtection="1">
      <alignment horizontal="left" textRotation="90" wrapText="1"/>
      <protection locked="0"/>
    </xf>
    <xf numFmtId="49" fontId="16" fillId="2" borderId="11" xfId="2" applyNumberFormat="1" applyFont="1" applyFill="1" applyBorder="1" applyAlignment="1" applyProtection="1">
      <alignment horizontal="left" textRotation="90" wrapText="1"/>
      <protection locked="0"/>
    </xf>
    <xf numFmtId="49" fontId="16" fillId="7" borderId="9" xfId="2" applyNumberFormat="1" applyFont="1" applyFill="1" applyBorder="1" applyAlignment="1" applyProtection="1">
      <alignment horizontal="left" textRotation="90" wrapText="1"/>
      <protection locked="0"/>
    </xf>
    <xf numFmtId="49" fontId="16" fillId="7" borderId="20" xfId="2" applyNumberFormat="1" applyFont="1" applyFill="1" applyBorder="1" applyAlignment="1" applyProtection="1">
      <alignment horizontal="left" textRotation="90" wrapText="1"/>
      <protection locked="0"/>
    </xf>
    <xf numFmtId="49" fontId="16" fillId="16" borderId="10" xfId="0" applyNumberFormat="1" applyFont="1" applyFill="1" applyBorder="1" applyAlignment="1" applyProtection="1">
      <alignment horizontal="left" textRotation="90" wrapText="1"/>
      <protection locked="0"/>
    </xf>
    <xf numFmtId="49" fontId="16" fillId="7" borderId="10" xfId="2" applyNumberFormat="1" applyFont="1" applyFill="1" applyBorder="1" applyAlignment="1" applyProtection="1">
      <alignment horizontal="left" textRotation="90" wrapText="1"/>
      <protection locked="0"/>
    </xf>
    <xf numFmtId="49" fontId="16" fillId="7" borderId="11" xfId="2" applyNumberFormat="1" applyFont="1" applyFill="1" applyBorder="1" applyAlignment="1" applyProtection="1">
      <alignment horizontal="left" textRotation="90" wrapText="1"/>
      <protection locked="0"/>
    </xf>
    <xf numFmtId="49" fontId="16" fillId="15" borderId="34" xfId="2" applyNumberFormat="1" applyFont="1" applyFill="1" applyBorder="1" applyAlignment="1" applyProtection="1">
      <alignment horizontal="left" textRotation="90" wrapText="1"/>
      <protection locked="0"/>
    </xf>
    <xf numFmtId="0" fontId="16" fillId="15" borderId="27" xfId="0" applyFont="1" applyFill="1" applyBorder="1" applyAlignment="1" applyProtection="1">
      <alignment horizontal="left" textRotation="90" wrapText="1"/>
      <protection locked="0"/>
    </xf>
    <xf numFmtId="0" fontId="16" fillId="15" borderId="44" xfId="0" applyFont="1" applyFill="1" applyBorder="1" applyAlignment="1" applyProtection="1">
      <alignment horizontal="left" textRotation="90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13" borderId="15" xfId="0" applyFont="1" applyFill="1" applyBorder="1" applyAlignment="1" applyProtection="1">
      <alignment horizontal="center" vertical="center"/>
      <protection locked="0"/>
    </xf>
    <xf numFmtId="0" fontId="18" fillId="13" borderId="1" xfId="0" applyFont="1" applyFill="1" applyBorder="1" applyAlignment="1" applyProtection="1">
      <alignment horizontal="center" vertical="center"/>
      <protection locked="0"/>
    </xf>
    <xf numFmtId="0" fontId="18" fillId="14" borderId="40" xfId="0" applyFont="1" applyFill="1" applyBorder="1" applyAlignment="1" applyProtection="1">
      <alignment wrapText="1"/>
      <protection locked="0"/>
    </xf>
    <xf numFmtId="1" fontId="18" fillId="13" borderId="15" xfId="0" applyNumberFormat="1" applyFont="1" applyFill="1" applyBorder="1" applyAlignment="1" applyProtection="1">
      <alignment horizontal="center"/>
      <protection locked="0"/>
    </xf>
    <xf numFmtId="1" fontId="18" fillId="13" borderId="1" xfId="0" applyNumberFormat="1" applyFont="1" applyFill="1" applyBorder="1" applyAlignment="1" applyProtection="1">
      <alignment horizontal="center"/>
      <protection locked="0"/>
    </xf>
    <xf numFmtId="1" fontId="18" fillId="13" borderId="40" xfId="0" applyNumberFormat="1" applyFont="1" applyFill="1" applyBorder="1" applyAlignment="1" applyProtection="1">
      <alignment horizontal="center"/>
      <protection locked="0"/>
    </xf>
    <xf numFmtId="0" fontId="18" fillId="13" borderId="22" xfId="0" applyFont="1" applyFill="1" applyBorder="1" applyAlignment="1" applyProtection="1">
      <alignment horizontal="left" wrapText="1"/>
      <protection locked="0"/>
    </xf>
    <xf numFmtId="0" fontId="18" fillId="13" borderId="1" xfId="0" applyFont="1" applyFill="1" applyBorder="1" applyAlignment="1" applyProtection="1">
      <alignment horizontal="left"/>
      <protection locked="0"/>
    </xf>
    <xf numFmtId="1" fontId="18" fillId="13" borderId="1" xfId="1" applyNumberFormat="1" applyFont="1" applyFill="1" applyBorder="1" applyAlignment="1" applyProtection="1">
      <alignment horizontal="center" wrapText="1"/>
      <protection locked="0"/>
    </xf>
    <xf numFmtId="2" fontId="18" fillId="13" borderId="1" xfId="1" applyNumberFormat="1" applyFont="1" applyFill="1" applyBorder="1" applyAlignment="1" applyProtection="1">
      <alignment horizontal="center" wrapText="1"/>
      <protection locked="0"/>
    </xf>
    <xf numFmtId="0" fontId="18" fillId="13" borderId="1" xfId="0" applyFont="1" applyFill="1" applyBorder="1" applyAlignment="1" applyProtection="1">
      <alignment horizontal="center"/>
      <protection locked="0"/>
    </xf>
    <xf numFmtId="44" fontId="18" fillId="13" borderId="1" xfId="1" applyFont="1" applyFill="1" applyBorder="1" applyAlignment="1" applyProtection="1">
      <alignment horizontal="center" wrapText="1"/>
      <protection locked="0"/>
    </xf>
    <xf numFmtId="44" fontId="18" fillId="13" borderId="13" xfId="1" applyFont="1" applyFill="1" applyBorder="1" applyAlignment="1" applyProtection="1">
      <alignment horizontal="center" wrapText="1"/>
      <protection locked="0"/>
    </xf>
    <xf numFmtId="0" fontId="18" fillId="13" borderId="22" xfId="1" applyNumberFormat="1" applyFont="1" applyFill="1" applyBorder="1" applyAlignment="1" applyProtection="1">
      <alignment horizontal="center" wrapText="1"/>
      <protection locked="0"/>
    </xf>
    <xf numFmtId="49" fontId="18" fillId="13" borderId="1" xfId="1" applyNumberFormat="1" applyFont="1" applyFill="1" applyBorder="1" applyAlignment="1" applyProtection="1">
      <alignment horizontal="center" wrapText="1"/>
      <protection locked="0"/>
    </xf>
    <xf numFmtId="49" fontId="18" fillId="13" borderId="15" xfId="1" applyNumberFormat="1" applyFont="1" applyFill="1" applyBorder="1" applyAlignment="1" applyProtection="1">
      <alignment horizontal="center" wrapText="1"/>
      <protection locked="0"/>
    </xf>
    <xf numFmtId="49" fontId="18" fillId="13" borderId="22" xfId="1" applyNumberFormat="1" applyFont="1" applyFill="1" applyBorder="1" applyAlignment="1" applyProtection="1">
      <alignment horizontal="center" wrapText="1"/>
      <protection locked="0"/>
    </xf>
    <xf numFmtId="1" fontId="18" fillId="13" borderId="24" xfId="1" applyNumberFormat="1" applyFont="1" applyFill="1" applyBorder="1" applyAlignment="1" applyProtection="1">
      <alignment horizontal="center" wrapText="1"/>
      <protection locked="0"/>
    </xf>
    <xf numFmtId="49" fontId="18" fillId="13" borderId="8" xfId="1" applyNumberFormat="1" applyFont="1" applyFill="1" applyBorder="1" applyAlignment="1" applyProtection="1">
      <alignment horizontal="center"/>
      <protection locked="0"/>
    </xf>
    <xf numFmtId="49" fontId="18" fillId="13" borderId="24" xfId="1" applyNumberFormat="1" applyFont="1" applyFill="1" applyBorder="1" applyAlignment="1" applyProtection="1">
      <alignment horizontal="center" wrapText="1"/>
      <protection locked="0"/>
    </xf>
    <xf numFmtId="49" fontId="18" fillId="13" borderId="42" xfId="1" applyNumberFormat="1" applyFont="1" applyFill="1" applyBorder="1" applyAlignment="1" applyProtection="1">
      <alignment horizontal="center"/>
    </xf>
    <xf numFmtId="49" fontId="18" fillId="13" borderId="1" xfId="1" applyNumberFormat="1" applyFont="1" applyFill="1" applyBorder="1" applyAlignment="1" applyProtection="1">
      <alignment horizontal="center"/>
    </xf>
    <xf numFmtId="49" fontId="18" fillId="13" borderId="23" xfId="1" applyNumberFormat="1" applyFont="1" applyFill="1" applyBorder="1" applyAlignment="1" applyProtection="1">
      <alignment horizontal="center"/>
    </xf>
    <xf numFmtId="1" fontId="18" fillId="13" borderId="15" xfId="1" applyNumberFormat="1" applyFont="1" applyFill="1" applyBorder="1" applyAlignment="1" applyProtection="1">
      <alignment horizontal="center" wrapText="1"/>
      <protection locked="0"/>
    </xf>
    <xf numFmtId="1" fontId="18" fillId="13" borderId="8" xfId="1" applyNumberFormat="1" applyFont="1" applyFill="1" applyBorder="1" applyAlignment="1" applyProtection="1">
      <alignment horizontal="center" wrapText="1"/>
      <protection locked="0"/>
    </xf>
    <xf numFmtId="1" fontId="18" fillId="13" borderId="24" xfId="0" applyNumberFormat="1" applyFont="1" applyFill="1" applyBorder="1" applyAlignment="1" applyProtection="1">
      <alignment horizontal="center"/>
      <protection locked="0"/>
    </xf>
    <xf numFmtId="1" fontId="18" fillId="13" borderId="1" xfId="0" applyNumberFormat="1" applyFont="1" applyFill="1" applyBorder="1" applyAlignment="1" applyProtection="1">
      <alignment horizontal="center"/>
      <protection hidden="1"/>
    </xf>
    <xf numFmtId="1" fontId="18" fillId="13" borderId="8" xfId="0" applyNumberFormat="1" applyFont="1" applyFill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3" borderId="40" xfId="0" applyFont="1" applyFill="1" applyBorder="1" applyAlignment="1" applyProtection="1">
      <alignment horizontal="left" vertical="center" wrapText="1"/>
      <protection locked="0"/>
    </xf>
    <xf numFmtId="1" fontId="18" fillId="0" borderId="40" xfId="0" applyNumberFormat="1" applyFont="1" applyBorder="1" applyAlignment="1" applyProtection="1">
      <alignment horizontal="left" vertical="center"/>
      <protection locked="0"/>
    </xf>
    <xf numFmtId="44" fontId="18" fillId="0" borderId="1" xfId="1" applyFont="1" applyFill="1" applyBorder="1" applyAlignment="1" applyProtection="1">
      <alignment horizontal="left" vertical="center" wrapText="1"/>
      <protection locked="0"/>
    </xf>
    <xf numFmtId="0" fontId="18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15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1" applyNumberFormat="1" applyFont="1" applyFill="1" applyBorder="1" applyAlignment="1" applyProtection="1">
      <alignment horizontal="left" vertical="center"/>
      <protection locked="0"/>
    </xf>
    <xf numFmtId="1" fontId="18" fillId="0" borderId="1" xfId="1" applyNumberFormat="1" applyFont="1" applyFill="1" applyBorder="1" applyAlignment="1" applyProtection="1">
      <alignment horizontal="left" vertical="center" wrapText="1"/>
      <protection locked="0"/>
    </xf>
    <xf numFmtId="1" fontId="18" fillId="0" borderId="24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8" xfId="1" applyNumberFormat="1" applyFont="1" applyFill="1" applyBorder="1" applyAlignment="1" applyProtection="1">
      <alignment horizontal="left" vertical="center"/>
      <protection locked="0"/>
    </xf>
    <xf numFmtId="49" fontId="18" fillId="0" borderId="24" xfId="1" applyNumberFormat="1" applyFont="1" applyFill="1" applyBorder="1" applyAlignment="1" applyProtection="1">
      <alignment horizontal="left" vertical="center" wrapText="1"/>
      <protection locked="0"/>
    </xf>
    <xf numFmtId="1" fontId="18" fillId="0" borderId="15" xfId="0" applyNumberFormat="1" applyFont="1" applyBorder="1" applyAlignment="1" applyProtection="1">
      <alignment horizontal="left" vertical="center"/>
      <protection locked="0"/>
    </xf>
    <xf numFmtId="1" fontId="18" fillId="0" borderId="24" xfId="0" applyNumberFormat="1" applyFont="1" applyBorder="1" applyAlignment="1" applyProtection="1">
      <alignment horizontal="left" vertical="center"/>
      <protection locked="0"/>
    </xf>
    <xf numFmtId="2" fontId="18" fillId="0" borderId="1" xfId="0" applyNumberFormat="1" applyFont="1" applyBorder="1" applyAlignment="1" applyProtection="1">
      <alignment horizontal="left" vertical="center"/>
      <protection hidden="1"/>
    </xf>
    <xf numFmtId="2" fontId="18" fillId="0" borderId="1" xfId="0" applyNumberFormat="1" applyFont="1" applyBorder="1" applyAlignment="1" applyProtection="1">
      <alignment horizontal="left" vertical="center"/>
      <protection locked="0"/>
    </xf>
    <xf numFmtId="1" fontId="18" fillId="0" borderId="8" xfId="0" applyNumberFormat="1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165" fontId="18" fillId="0" borderId="1" xfId="0" applyNumberFormat="1" applyFont="1" applyBorder="1" applyAlignment="1" applyProtection="1">
      <alignment horizontal="left" vertical="center"/>
      <protection locked="0"/>
    </xf>
    <xf numFmtId="1" fontId="18" fillId="0" borderId="1" xfId="0" applyNumberFormat="1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2" fontId="18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4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1" fontId="11" fillId="0" borderId="15" xfId="0" applyNumberFormat="1" applyFont="1" applyBorder="1" applyAlignment="1" applyProtection="1">
      <alignment horizontal="left" vertical="center"/>
      <protection locked="0"/>
    </xf>
    <xf numFmtId="1" fontId="26" fillId="0" borderId="1" xfId="0" applyNumberFormat="1" applyFont="1" applyBorder="1" applyAlignment="1" applyProtection="1">
      <alignment horizontal="left" vertical="center"/>
      <protection locked="0"/>
    </xf>
    <xf numFmtId="1" fontId="11" fillId="0" borderId="40" xfId="0" applyNumberFormat="1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" fontId="26" fillId="0" borderId="1" xfId="1" applyNumberFormat="1" applyFont="1" applyFill="1" applyBorder="1" applyAlignment="1" applyProtection="1">
      <alignment horizontal="left" vertical="center" wrapText="1"/>
      <protection locked="0"/>
    </xf>
    <xf numFmtId="2" fontId="26" fillId="0" borderId="1" xfId="1" applyNumberFormat="1" applyFont="1" applyFill="1" applyBorder="1" applyAlignment="1" applyProtection="1">
      <alignment horizontal="left" vertical="center" wrapText="1"/>
      <protection locked="0"/>
    </xf>
    <xf numFmtId="44" fontId="11" fillId="0" borderId="1" xfId="1" applyFont="1" applyFill="1" applyBorder="1" applyAlignment="1" applyProtection="1">
      <alignment horizontal="left" vertical="center" wrapText="1"/>
      <protection locked="0"/>
    </xf>
    <xf numFmtId="0" fontId="11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8" xfId="1" applyNumberFormat="1" applyFont="1" applyFill="1" applyBorder="1" applyAlignment="1" applyProtection="1">
      <alignment horizontal="left" vertical="center"/>
      <protection locked="0"/>
    </xf>
    <xf numFmtId="1" fontId="11" fillId="0" borderId="24" xfId="0" applyNumberFormat="1" applyFont="1" applyBorder="1" applyAlignment="1" applyProtection="1">
      <alignment horizontal="left" vertical="center"/>
      <protection locked="0"/>
    </xf>
    <xf numFmtId="2" fontId="11" fillId="0" borderId="1" xfId="0" applyNumberFormat="1" applyFont="1" applyBorder="1" applyAlignment="1" applyProtection="1">
      <alignment horizontal="left" vertical="center"/>
      <protection locked="0"/>
    </xf>
    <xf numFmtId="1" fontId="11" fillId="0" borderId="8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" fontId="13" fillId="0" borderId="40" xfId="0" applyNumberFormat="1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8" fillId="3" borderId="41" xfId="0" applyFont="1" applyFill="1" applyBorder="1" applyAlignment="1" applyProtection="1">
      <alignment horizontal="left" vertical="center" wrapText="1"/>
      <protection locked="0"/>
    </xf>
    <xf numFmtId="1" fontId="11" fillId="0" borderId="16" xfId="0" applyNumberFormat="1" applyFont="1" applyBorder="1" applyAlignment="1" applyProtection="1">
      <alignment horizontal="left" vertical="center"/>
      <protection locked="0"/>
    </xf>
    <xf numFmtId="1" fontId="26" fillId="0" borderId="17" xfId="0" applyNumberFormat="1" applyFont="1" applyBorder="1" applyAlignment="1" applyProtection="1">
      <alignment horizontal="left" vertical="center"/>
      <protection locked="0"/>
    </xf>
    <xf numFmtId="1" fontId="13" fillId="0" borderId="41" xfId="0" applyNumberFormat="1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1" fontId="26" fillId="0" borderId="17" xfId="1" applyNumberFormat="1" applyFont="1" applyFill="1" applyBorder="1" applyAlignment="1" applyProtection="1">
      <alignment horizontal="left" vertical="center" wrapText="1"/>
      <protection locked="0"/>
    </xf>
    <xf numFmtId="2" fontId="26" fillId="0" borderId="17" xfId="1" applyNumberFormat="1" applyFont="1" applyFill="1" applyBorder="1" applyAlignment="1" applyProtection="1">
      <alignment horizontal="left" vertical="center" wrapText="1"/>
      <protection locked="0"/>
    </xf>
    <xf numFmtId="44" fontId="11" fillId="0" borderId="17" xfId="1" applyFont="1" applyFill="1" applyBorder="1" applyAlignment="1" applyProtection="1">
      <alignment horizontal="left" vertical="center" wrapText="1"/>
      <protection locked="0"/>
    </xf>
    <xf numFmtId="44" fontId="18" fillId="0" borderId="17" xfId="1" applyFont="1" applyFill="1" applyBorder="1" applyAlignment="1" applyProtection="1">
      <alignment horizontal="left" vertical="center" wrapText="1"/>
      <protection locked="0"/>
    </xf>
    <xf numFmtId="0" fontId="11" fillId="0" borderId="29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16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29" xfId="1" applyNumberFormat="1" applyFont="1" applyFill="1" applyBorder="1" applyAlignment="1" applyProtection="1">
      <alignment horizontal="left" vertical="center" wrapText="1"/>
      <protection locked="0"/>
    </xf>
    <xf numFmtId="49" fontId="18" fillId="0" borderId="17" xfId="1" applyNumberFormat="1" applyFont="1" applyFill="1" applyBorder="1" applyAlignment="1" applyProtection="1">
      <alignment horizontal="left" vertical="center" wrapText="1"/>
      <protection locked="0"/>
    </xf>
    <xf numFmtId="1" fontId="18" fillId="0" borderId="17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1" applyNumberFormat="1" applyFont="1" applyFill="1" applyBorder="1" applyAlignment="1" applyProtection="1">
      <alignment horizontal="left" vertical="center"/>
      <protection locked="0"/>
    </xf>
    <xf numFmtId="49" fontId="11" fillId="0" borderId="38" xfId="1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38" xfId="0" applyNumberFormat="1" applyFont="1" applyBorder="1" applyAlignment="1" applyProtection="1">
      <alignment horizontal="left" vertical="center"/>
      <protection locked="0"/>
    </xf>
    <xf numFmtId="2" fontId="11" fillId="0" borderId="17" xfId="0" applyNumberFormat="1" applyFont="1" applyBorder="1" applyAlignment="1" applyProtection="1">
      <alignment horizontal="left" vertical="center"/>
      <protection locked="0"/>
    </xf>
    <xf numFmtId="1" fontId="11" fillId="0" borderId="18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1" fontId="20" fillId="0" borderId="0" xfId="0" applyNumberFormat="1" applyFont="1" applyAlignment="1" applyProtection="1">
      <alignment horizontal="left" vertical="center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49" fontId="20" fillId="0" borderId="0" xfId="0" applyNumberFormat="1" applyFont="1" applyAlignment="1" applyProtection="1">
      <alignment horizontal="left" vertical="center"/>
      <protection locked="0"/>
    </xf>
    <xf numFmtId="2" fontId="20" fillId="0" borderId="0" xfId="1" applyNumberFormat="1" applyFont="1" applyBorder="1" applyAlignment="1" applyProtection="1">
      <alignment horizontal="left" vertical="center"/>
      <protection locked="0"/>
    </xf>
    <xf numFmtId="166" fontId="20" fillId="0" borderId="0" xfId="0" applyNumberFormat="1" applyFont="1" applyAlignment="1" applyProtection="1">
      <alignment horizontal="left" vertical="center"/>
      <protection locked="0"/>
    </xf>
    <xf numFmtId="44" fontId="20" fillId="0" borderId="0" xfId="1" applyFont="1" applyFill="1" applyBorder="1" applyAlignment="1" applyProtection="1">
      <alignment horizontal="left" vertical="center"/>
      <protection locked="0"/>
    </xf>
    <xf numFmtId="44" fontId="20" fillId="0" borderId="0" xfId="1" applyFont="1" applyBorder="1" applyAlignment="1" applyProtection="1">
      <alignment horizontal="left" vertical="center"/>
      <protection locked="0"/>
    </xf>
    <xf numFmtId="9" fontId="20" fillId="0" borderId="0" xfId="4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Alignment="1">
      <alignment horizontal="left" vertical="center"/>
    </xf>
    <xf numFmtId="2" fontId="20" fillId="0" borderId="0" xfId="0" applyNumberFormat="1" applyFont="1" applyAlignment="1" applyProtection="1">
      <alignment horizontal="left" vertical="center"/>
      <protection locked="0"/>
    </xf>
    <xf numFmtId="2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4" fontId="20" fillId="0" borderId="0" xfId="1" applyFont="1" applyAlignment="1" applyProtection="1">
      <alignment horizontal="left" vertical="center"/>
      <protection locked="0"/>
    </xf>
    <xf numFmtId="9" fontId="20" fillId="0" borderId="0" xfId="4" applyFont="1" applyAlignment="1" applyProtection="1">
      <alignment horizontal="left" vertical="center"/>
    </xf>
    <xf numFmtId="9" fontId="20" fillId="0" borderId="0" xfId="4" applyFont="1" applyAlignment="1" applyProtection="1">
      <alignment horizontal="left" vertical="center"/>
      <protection locked="0"/>
    </xf>
    <xf numFmtId="1" fontId="20" fillId="0" borderId="0" xfId="0" applyNumberFormat="1" applyFont="1" applyProtection="1">
      <protection locked="0"/>
    </xf>
    <xf numFmtId="2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4" fontId="20" fillId="0" borderId="0" xfId="1" applyFont="1" applyProtection="1">
      <protection locked="0"/>
    </xf>
    <xf numFmtId="9" fontId="20" fillId="0" borderId="0" xfId="4" applyFont="1" applyProtection="1">
      <protection locked="0"/>
    </xf>
    <xf numFmtId="49" fontId="20" fillId="0" borderId="0" xfId="0" applyNumberFormat="1" applyFont="1"/>
    <xf numFmtId="2" fontId="20" fillId="0" borderId="0" xfId="0" applyNumberFormat="1" applyFont="1"/>
    <xf numFmtId="1" fontId="18" fillId="0" borderId="0" xfId="0" applyNumberFormat="1" applyFont="1" applyProtection="1">
      <protection locked="0"/>
    </xf>
    <xf numFmtId="2" fontId="18" fillId="0" borderId="0" xfId="0" applyNumberFormat="1" applyFont="1" applyProtection="1">
      <protection locked="0"/>
    </xf>
    <xf numFmtId="44" fontId="18" fillId="0" borderId="0" xfId="1" applyFont="1" applyProtection="1">
      <protection locked="0"/>
    </xf>
    <xf numFmtId="9" fontId="18" fillId="0" borderId="0" xfId="4" applyFont="1" applyProtection="1">
      <protection locked="0"/>
    </xf>
    <xf numFmtId="49" fontId="18" fillId="0" borderId="0" xfId="0" applyNumberFormat="1" applyFont="1"/>
    <xf numFmtId="2" fontId="18" fillId="0" borderId="0" xfId="0" applyNumberFormat="1" applyFont="1"/>
    <xf numFmtId="0" fontId="18" fillId="0" borderId="17" xfId="0" applyFont="1" applyBorder="1" applyAlignment="1" applyProtection="1">
      <alignment horizontal="left" vertical="center"/>
      <protection locked="0"/>
    </xf>
    <xf numFmtId="0" fontId="21" fillId="11" borderId="3" xfId="0" applyFont="1" applyFill="1" applyBorder="1" applyAlignment="1">
      <alignment horizontal="left" textRotation="90" wrapText="1"/>
    </xf>
    <xf numFmtId="0" fontId="28" fillId="18" borderId="3" xfId="0" applyFont="1" applyFill="1" applyBorder="1" applyAlignment="1">
      <alignment horizontal="left" textRotation="90" wrapText="1"/>
    </xf>
    <xf numFmtId="169" fontId="18" fillId="0" borderId="1" xfId="1" applyNumberFormat="1" applyFont="1" applyFill="1" applyBorder="1" applyAlignment="1" applyProtection="1">
      <alignment horizontal="left" vertical="center" wrapText="1"/>
      <protection locked="0"/>
    </xf>
    <xf numFmtId="169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169" fontId="11" fillId="0" borderId="17" xfId="1" applyNumberFormat="1" applyFont="1" applyFill="1" applyBorder="1" applyAlignment="1" applyProtection="1">
      <alignment horizontal="left" vertical="center" wrapText="1"/>
      <protection locked="0"/>
    </xf>
    <xf numFmtId="1" fontId="18" fillId="13" borderId="22" xfId="1" applyNumberFormat="1" applyFont="1" applyFill="1" applyBorder="1" applyAlignment="1" applyProtection="1">
      <alignment horizontal="center" wrapText="1"/>
      <protection locked="0"/>
    </xf>
    <xf numFmtId="1" fontId="18" fillId="0" borderId="22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22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29" xfId="1" applyNumberFormat="1" applyFont="1" applyFill="1" applyBorder="1" applyAlignment="1" applyProtection="1">
      <alignment horizontal="left" vertical="center" wrapText="1"/>
      <protection locked="0"/>
    </xf>
    <xf numFmtId="49" fontId="18" fillId="13" borderId="13" xfId="1" applyNumberFormat="1" applyFont="1" applyFill="1" applyBorder="1" applyAlignment="1" applyProtection="1">
      <alignment horizontal="center"/>
    </xf>
    <xf numFmtId="2" fontId="21" fillId="5" borderId="19" xfId="0" applyNumberFormat="1" applyFont="1" applyFill="1" applyBorder="1" applyAlignment="1" applyProtection="1">
      <alignment horizontal="left" textRotation="90" wrapText="1"/>
      <protection locked="0"/>
    </xf>
    <xf numFmtId="0" fontId="21" fillId="19" borderId="10" xfId="0" applyFont="1" applyFill="1" applyBorder="1" applyAlignment="1">
      <alignment horizontal="left" textRotation="90" wrapText="1"/>
    </xf>
    <xf numFmtId="0" fontId="13" fillId="0" borderId="0" xfId="0" applyFont="1" applyAlignment="1" applyProtection="1">
      <alignment horizontal="left" vertical="center"/>
      <protection locked="0"/>
    </xf>
    <xf numFmtId="1" fontId="13" fillId="9" borderId="39" xfId="0" applyNumberFormat="1" applyFont="1" applyFill="1" applyBorder="1" applyAlignment="1" applyProtection="1">
      <alignment horizontal="left" vertical="center" wrapText="1"/>
      <protection locked="0"/>
    </xf>
    <xf numFmtId="164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6" fillId="2" borderId="4" xfId="0" applyNumberFormat="1" applyFont="1" applyFill="1" applyBorder="1" applyAlignment="1" applyProtection="1">
      <alignment horizontal="left" vertical="center"/>
      <protection locked="0"/>
    </xf>
    <xf numFmtId="164" fontId="16" fillId="7" borderId="2" xfId="0" applyNumberFormat="1" applyFont="1" applyFill="1" applyBorder="1" applyAlignment="1" applyProtection="1">
      <alignment horizontal="left" vertical="center"/>
      <protection locked="0"/>
    </xf>
    <xf numFmtId="164" fontId="16" fillId="7" borderId="3" xfId="0" applyNumberFormat="1" applyFont="1" applyFill="1" applyBorder="1" applyAlignment="1" applyProtection="1">
      <alignment horizontal="left" vertical="center"/>
      <protection locked="0"/>
    </xf>
    <xf numFmtId="164" fontId="16" fillId="7" borderId="4" xfId="0" applyNumberFormat="1" applyFont="1" applyFill="1" applyBorder="1" applyAlignment="1" applyProtection="1">
      <alignment horizontal="left" vertical="center"/>
      <protection locked="0"/>
    </xf>
    <xf numFmtId="0" fontId="16" fillId="15" borderId="2" xfId="0" applyFont="1" applyFill="1" applyBorder="1" applyAlignment="1" applyProtection="1">
      <alignment horizontal="left" vertical="center"/>
      <protection locked="0"/>
    </xf>
    <xf numFmtId="0" fontId="12" fillId="15" borderId="3" xfId="0" applyFont="1" applyFill="1" applyBorder="1" applyAlignment="1" applyProtection="1">
      <alignment horizontal="left" vertical="center"/>
      <protection locked="0"/>
    </xf>
    <xf numFmtId="0" fontId="12" fillId="15" borderId="4" xfId="0" applyFont="1" applyFill="1" applyBorder="1" applyAlignment="1" applyProtection="1">
      <alignment horizontal="left" vertical="center"/>
      <protection locked="0"/>
    </xf>
    <xf numFmtId="0" fontId="21" fillId="11" borderId="3" xfId="0" applyFont="1" applyFill="1" applyBorder="1" applyAlignment="1">
      <alignment vertical="center"/>
    </xf>
    <xf numFmtId="0" fontId="21" fillId="11" borderId="4" xfId="0" applyFont="1" applyFill="1" applyBorder="1" applyAlignment="1">
      <alignment vertical="center"/>
    </xf>
    <xf numFmtId="49" fontId="13" fillId="10" borderId="10" xfId="0" applyNumberFormat="1" applyFont="1" applyFill="1" applyBorder="1" applyAlignment="1">
      <alignment horizontal="left" textRotation="90" wrapText="1"/>
    </xf>
    <xf numFmtId="0" fontId="25" fillId="20" borderId="1" xfId="1" applyNumberFormat="1" applyFont="1" applyFill="1" applyBorder="1" applyAlignment="1" applyProtection="1">
      <alignment horizontal="center" wrapText="1"/>
      <protection hidden="1"/>
    </xf>
    <xf numFmtId="0" fontId="25" fillId="10" borderId="1" xfId="1" applyNumberFormat="1" applyFont="1" applyFill="1" applyBorder="1" applyAlignment="1" applyProtection="1">
      <alignment horizontal="left" vertical="center" wrapText="1"/>
      <protection hidden="1"/>
    </xf>
    <xf numFmtId="0" fontId="27" fillId="10" borderId="1" xfId="1" applyNumberFormat="1" applyFont="1" applyFill="1" applyBorder="1" applyAlignment="1" applyProtection="1">
      <alignment horizontal="left" vertical="center" wrapText="1"/>
      <protection hidden="1"/>
    </xf>
    <xf numFmtId="0" fontId="27" fillId="10" borderId="17" xfId="1" applyNumberFormat="1" applyFont="1" applyFill="1" applyBorder="1" applyAlignment="1" applyProtection="1">
      <alignment horizontal="left" vertical="center" wrapText="1"/>
      <protection hidden="1"/>
    </xf>
    <xf numFmtId="1" fontId="13" fillId="10" borderId="11" xfId="1" applyNumberFormat="1" applyFont="1" applyFill="1" applyBorder="1" applyAlignment="1" applyProtection="1">
      <alignment horizontal="left" textRotation="90" wrapText="1"/>
      <protection locked="0"/>
    </xf>
    <xf numFmtId="1" fontId="13" fillId="20" borderId="8" xfId="0" applyNumberFormat="1" applyFont="1" applyFill="1" applyBorder="1" applyAlignment="1" applyProtection="1">
      <alignment horizontal="center"/>
      <protection hidden="1"/>
    </xf>
    <xf numFmtId="1" fontId="13" fillId="10" borderId="8" xfId="0" applyNumberFormat="1" applyFont="1" applyFill="1" applyBorder="1" applyAlignment="1" applyProtection="1">
      <alignment horizontal="left" vertical="center"/>
      <protection hidden="1"/>
    </xf>
    <xf numFmtId="1" fontId="13" fillId="10" borderId="18" xfId="0" applyNumberFormat="1" applyFont="1" applyFill="1" applyBorder="1" applyAlignment="1" applyProtection="1">
      <alignment horizontal="left" vertical="center"/>
      <protection hidden="1"/>
    </xf>
    <xf numFmtId="2" fontId="16" fillId="10" borderId="10" xfId="0" applyNumberFormat="1" applyFont="1" applyFill="1" applyBorder="1" applyAlignment="1">
      <alignment horizontal="left" textRotation="90" wrapText="1"/>
    </xf>
    <xf numFmtId="1" fontId="18" fillId="20" borderId="1" xfId="1" applyNumberFormat="1" applyFont="1" applyFill="1" applyBorder="1" applyAlignment="1" applyProtection="1">
      <alignment horizontal="center"/>
      <protection hidden="1"/>
    </xf>
    <xf numFmtId="1" fontId="18" fillId="10" borderId="1" xfId="1" applyNumberFormat="1" applyFont="1" applyFill="1" applyBorder="1" applyAlignment="1" applyProtection="1">
      <alignment horizontal="left" vertical="center"/>
      <protection hidden="1"/>
    </xf>
    <xf numFmtId="1" fontId="18" fillId="10" borderId="17" xfId="1" applyNumberFormat="1" applyFont="1" applyFill="1" applyBorder="1" applyAlignment="1" applyProtection="1">
      <alignment horizontal="left" vertical="center"/>
      <protection hidden="1"/>
    </xf>
    <xf numFmtId="49" fontId="16" fillId="10" borderId="10" xfId="2" applyNumberFormat="1" applyFont="1" applyFill="1" applyBorder="1" applyAlignment="1">
      <alignment horizontal="left" textRotation="90" wrapText="1"/>
    </xf>
    <xf numFmtId="1" fontId="18" fillId="20" borderId="1" xfId="0" applyNumberFormat="1" applyFont="1" applyFill="1" applyBorder="1" applyAlignment="1" applyProtection="1">
      <alignment horizontal="center"/>
      <protection hidden="1"/>
    </xf>
    <xf numFmtId="1" fontId="18" fillId="10" borderId="1" xfId="0" applyNumberFormat="1" applyFont="1" applyFill="1" applyBorder="1" applyAlignment="1" applyProtection="1">
      <alignment horizontal="left" vertical="center"/>
      <protection hidden="1"/>
    </xf>
    <xf numFmtId="1" fontId="18" fillId="10" borderId="17" xfId="0" applyNumberFormat="1" applyFont="1" applyFill="1" applyBorder="1" applyAlignment="1" applyProtection="1">
      <alignment horizontal="left" vertical="center"/>
      <protection hidden="1"/>
    </xf>
    <xf numFmtId="49" fontId="16" fillId="10" borderId="10" xfId="2" applyNumberFormat="1" applyFont="1" applyFill="1" applyBorder="1" applyAlignment="1" applyProtection="1">
      <alignment horizontal="left" textRotation="90" wrapText="1"/>
      <protection locked="0"/>
    </xf>
    <xf numFmtId="1" fontId="18" fillId="20" borderId="1" xfId="0" applyNumberFormat="1" applyFont="1" applyFill="1" applyBorder="1" applyAlignment="1" applyProtection="1">
      <alignment horizontal="center"/>
      <protection locked="0"/>
    </xf>
    <xf numFmtId="2" fontId="18" fillId="10" borderId="1" xfId="0" applyNumberFormat="1" applyFont="1" applyFill="1" applyBorder="1" applyAlignment="1" applyProtection="1">
      <alignment horizontal="left" vertical="center"/>
      <protection hidden="1"/>
    </xf>
    <xf numFmtId="2" fontId="18" fillId="10" borderId="17" xfId="0" applyNumberFormat="1" applyFont="1" applyFill="1" applyBorder="1" applyAlignment="1" applyProtection="1">
      <alignment horizontal="left" vertical="center"/>
      <protection hidden="1"/>
    </xf>
    <xf numFmtId="1" fontId="18" fillId="20" borderId="12" xfId="0" applyNumberFormat="1" applyFont="1" applyFill="1" applyBorder="1" applyAlignment="1" applyProtection="1">
      <alignment horizontal="center"/>
      <protection locked="0"/>
    </xf>
    <xf numFmtId="1" fontId="18" fillId="20" borderId="13" xfId="0" applyNumberFormat="1" applyFont="1" applyFill="1" applyBorder="1" applyAlignment="1" applyProtection="1">
      <alignment horizontal="center"/>
      <protection locked="0"/>
    </xf>
    <xf numFmtId="1" fontId="18" fillId="20" borderId="14" xfId="0" applyNumberFormat="1" applyFont="1" applyFill="1" applyBorder="1" applyAlignment="1" applyProtection="1">
      <alignment horizontal="center"/>
      <protection locked="0"/>
    </xf>
    <xf numFmtId="1" fontId="18" fillId="10" borderId="32" xfId="0" applyNumberFormat="1" applyFont="1" applyFill="1" applyBorder="1" applyAlignment="1" applyProtection="1">
      <alignment horizontal="left" vertical="center"/>
      <protection locked="0"/>
    </xf>
    <xf numFmtId="0" fontId="18" fillId="10" borderId="21" xfId="0" applyFont="1" applyFill="1" applyBorder="1" applyAlignment="1" applyProtection="1">
      <alignment horizontal="left" vertical="center"/>
      <protection locked="0"/>
    </xf>
    <xf numFmtId="0" fontId="18" fillId="10" borderId="28" xfId="0" applyFont="1" applyFill="1" applyBorder="1" applyAlignment="1" applyProtection="1">
      <alignment horizontal="left" vertical="center"/>
      <protection locked="0"/>
    </xf>
    <xf numFmtId="1" fontId="18" fillId="10" borderId="15" xfId="0" applyNumberFormat="1" applyFont="1" applyFill="1" applyBorder="1" applyAlignment="1" applyProtection="1">
      <alignment horizontal="left" vertical="center"/>
      <protection locked="0"/>
    </xf>
    <xf numFmtId="0" fontId="18" fillId="10" borderId="1" xfId="0" applyFont="1" applyFill="1" applyBorder="1" applyAlignment="1" applyProtection="1">
      <alignment horizontal="left" vertical="center"/>
      <protection locked="0"/>
    </xf>
    <xf numFmtId="0" fontId="18" fillId="10" borderId="8" xfId="0" applyFont="1" applyFill="1" applyBorder="1" applyAlignment="1" applyProtection="1">
      <alignment horizontal="left" vertical="center"/>
      <protection locked="0"/>
    </xf>
    <xf numFmtId="1" fontId="11" fillId="10" borderId="15" xfId="0" applyNumberFormat="1" applyFont="1" applyFill="1" applyBorder="1" applyAlignment="1" applyProtection="1">
      <alignment horizontal="left" vertical="center"/>
      <protection locked="0"/>
    </xf>
    <xf numFmtId="0" fontId="11" fillId="10" borderId="1" xfId="0" applyFont="1" applyFill="1" applyBorder="1" applyAlignment="1" applyProtection="1">
      <alignment horizontal="left" vertical="center"/>
      <protection locked="0"/>
    </xf>
    <xf numFmtId="0" fontId="11" fillId="10" borderId="8" xfId="0" applyFont="1" applyFill="1" applyBorder="1" applyAlignment="1" applyProtection="1">
      <alignment horizontal="left" vertical="center"/>
      <protection locked="0"/>
    </xf>
    <xf numFmtId="1" fontId="11" fillId="10" borderId="16" xfId="0" applyNumberFormat="1" applyFont="1" applyFill="1" applyBorder="1" applyAlignment="1" applyProtection="1">
      <alignment horizontal="left" vertical="center"/>
      <protection locked="0"/>
    </xf>
    <xf numFmtId="0" fontId="11" fillId="10" borderId="17" xfId="0" applyFont="1" applyFill="1" applyBorder="1" applyAlignment="1" applyProtection="1">
      <alignment horizontal="left" vertical="center"/>
      <protection locked="0"/>
    </xf>
    <xf numFmtId="0" fontId="11" fillId="10" borderId="18" xfId="0" applyFont="1" applyFill="1" applyBorder="1" applyAlignment="1" applyProtection="1">
      <alignment horizontal="left" vertical="center"/>
      <protection locked="0"/>
    </xf>
    <xf numFmtId="0" fontId="18" fillId="0" borderId="48" xfId="0" applyFont="1" applyBorder="1"/>
    <xf numFmtId="0" fontId="16" fillId="0" borderId="0" xfId="30" applyFont="1" applyAlignment="1">
      <alignment vertical="center"/>
    </xf>
    <xf numFmtId="0" fontId="28" fillId="18" borderId="10" xfId="0" applyFont="1" applyFill="1" applyBorder="1" applyAlignment="1">
      <alignment horizontal="left" textRotation="90" wrapText="1"/>
    </xf>
    <xf numFmtId="0" fontId="18" fillId="0" borderId="0" xfId="0" applyFont="1" applyAlignment="1">
      <alignment horizontal="right"/>
    </xf>
    <xf numFmtId="1" fontId="20" fillId="0" borderId="0" xfId="0" applyNumberFormat="1" applyFont="1" applyAlignment="1" applyProtection="1">
      <alignment horizontal="center" vertical="center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0" fontId="23" fillId="0" borderId="0" xfId="0" applyFont="1"/>
    <xf numFmtId="0" fontId="18" fillId="0" borderId="47" xfId="0" applyFont="1" applyBorder="1"/>
    <xf numFmtId="0" fontId="18" fillId="17" borderId="14" xfId="0" applyFont="1" applyFill="1" applyBorder="1" applyAlignment="1" applyProtection="1">
      <alignment horizontal="right"/>
      <protection locked="0"/>
    </xf>
    <xf numFmtId="0" fontId="18" fillId="17" borderId="8" xfId="0" applyFont="1" applyFill="1" applyBorder="1" applyAlignment="1" applyProtection="1">
      <alignment horizontal="right"/>
      <protection locked="0"/>
    </xf>
    <xf numFmtId="167" fontId="18" fillId="17" borderId="8" xfId="0" applyNumberFormat="1" applyFont="1" applyFill="1" applyBorder="1" applyAlignment="1" applyProtection="1">
      <alignment horizontal="right"/>
      <protection locked="0"/>
    </xf>
    <xf numFmtId="0" fontId="18" fillId="17" borderId="50" xfId="0" applyFont="1" applyFill="1" applyBorder="1" applyAlignment="1" applyProtection="1">
      <alignment horizontal="right"/>
      <protection locked="0"/>
    </xf>
    <xf numFmtId="0" fontId="18" fillId="10" borderId="50" xfId="0" applyFont="1" applyFill="1" applyBorder="1" applyAlignment="1">
      <alignment horizontal="right"/>
    </xf>
    <xf numFmtId="0" fontId="18" fillId="17" borderId="18" xfId="0" applyFont="1" applyFill="1" applyBorder="1" applyAlignment="1" applyProtection="1">
      <alignment horizontal="right"/>
      <protection locked="0"/>
    </xf>
    <xf numFmtId="0" fontId="18" fillId="17" borderId="39" xfId="0" applyFont="1" applyFill="1" applyBorder="1" applyAlignment="1" applyProtection="1">
      <alignment horizontal="right"/>
      <protection locked="0"/>
    </xf>
    <xf numFmtId="168" fontId="18" fillId="17" borderId="39" xfId="0" applyNumberFormat="1" applyFont="1" applyFill="1" applyBorder="1" applyAlignment="1" applyProtection="1">
      <alignment horizontal="right"/>
      <protection locked="0"/>
    </xf>
    <xf numFmtId="0" fontId="18" fillId="10" borderId="39" xfId="0" applyFont="1" applyFill="1" applyBorder="1" applyAlignment="1">
      <alignment horizontal="right"/>
    </xf>
    <xf numFmtId="0" fontId="18" fillId="21" borderId="26" xfId="0" applyFont="1" applyFill="1" applyBorder="1"/>
    <xf numFmtId="2" fontId="18" fillId="0" borderId="15" xfId="1" applyNumberFormat="1" applyFont="1" applyFill="1" applyBorder="1" applyAlignment="1" applyProtection="1">
      <alignment horizontal="left" vertical="center" wrapText="1"/>
      <protection locked="0"/>
    </xf>
    <xf numFmtId="2" fontId="18" fillId="0" borderId="16" xfId="1" applyNumberFormat="1" applyFont="1" applyFill="1" applyBorder="1" applyAlignment="1" applyProtection="1">
      <alignment horizontal="left" vertical="center" wrapText="1"/>
      <protection locked="0"/>
    </xf>
    <xf numFmtId="2" fontId="18" fillId="0" borderId="17" xfId="1" applyNumberFormat="1" applyFont="1" applyFill="1" applyBorder="1" applyAlignment="1" applyProtection="1">
      <alignment horizontal="left" vertical="center" wrapText="1"/>
      <protection locked="0"/>
    </xf>
    <xf numFmtId="2" fontId="18" fillId="0" borderId="8" xfId="1" applyNumberFormat="1" applyFont="1" applyFill="1" applyBorder="1" applyAlignment="1" applyProtection="1">
      <alignment horizontal="left" vertical="center" wrapText="1"/>
      <protection locked="0"/>
    </xf>
    <xf numFmtId="2" fontId="18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18" fillId="10" borderId="39" xfId="0" applyFont="1" applyFill="1" applyBorder="1" applyAlignment="1" applyProtection="1">
      <alignment horizontal="right"/>
      <protection locked="0"/>
    </xf>
    <xf numFmtId="0" fontId="18" fillId="0" borderId="45" xfId="30" applyFont="1" applyBorder="1" applyAlignment="1">
      <alignment horizontal="left" vertical="center"/>
    </xf>
    <xf numFmtId="0" fontId="18" fillId="0" borderId="0" xfId="0" applyFont="1" applyAlignment="1" applyProtection="1">
      <alignment horizontal="right"/>
      <protection locked="0"/>
    </xf>
    <xf numFmtId="167" fontId="18" fillId="0" borderId="0" xfId="0" applyNumberFormat="1" applyFont="1" applyAlignment="1" applyProtection="1">
      <alignment horizontal="right"/>
      <protection locked="0"/>
    </xf>
    <xf numFmtId="0" fontId="18" fillId="0" borderId="0" xfId="30" applyFont="1" applyAlignment="1">
      <alignment horizontal="left" vertical="center"/>
    </xf>
    <xf numFmtId="0" fontId="18" fillId="0" borderId="55" xfId="0" applyFont="1" applyBorder="1" applyAlignment="1" applyProtection="1">
      <alignment horizontal="right"/>
      <protection locked="0"/>
    </xf>
    <xf numFmtId="0" fontId="18" fillId="0" borderId="51" xfId="0" applyFont="1" applyBorder="1"/>
    <xf numFmtId="0" fontId="18" fillId="0" borderId="23" xfId="0" applyFont="1" applyBorder="1"/>
    <xf numFmtId="0" fontId="18" fillId="0" borderId="54" xfId="0" applyFont="1" applyBorder="1"/>
    <xf numFmtId="0" fontId="16" fillId="22" borderId="23" xfId="30" applyFont="1" applyFill="1" applyBorder="1" applyAlignment="1">
      <alignment horizontal="left" vertical="center"/>
    </xf>
    <xf numFmtId="0" fontId="16" fillId="22" borderId="23" xfId="30" applyFont="1" applyFill="1" applyBorder="1" applyAlignment="1">
      <alignment vertical="center"/>
    </xf>
    <xf numFmtId="0" fontId="18" fillId="0" borderId="0" xfId="0" applyFont="1" applyAlignment="1">
      <alignment horizontal="left" indent="2"/>
    </xf>
    <xf numFmtId="0" fontId="18" fillId="0" borderId="0" xfId="0" applyFont="1" applyAlignment="1" applyProtection="1">
      <alignment horizontal="left" indent="2"/>
      <protection locked="0"/>
    </xf>
    <xf numFmtId="0" fontId="17" fillId="22" borderId="42" xfId="30" applyFont="1" applyFill="1" applyBorder="1" applyAlignment="1">
      <alignment horizontal="left" vertical="center"/>
    </xf>
    <xf numFmtId="0" fontId="16" fillId="22" borderId="33" xfId="30" applyFont="1" applyFill="1" applyBorder="1" applyAlignment="1">
      <alignment horizontal="left" vertical="center"/>
    </xf>
    <xf numFmtId="0" fontId="18" fillId="0" borderId="42" xfId="30" applyFont="1" applyBorder="1" applyAlignment="1">
      <alignment horizontal="left" vertical="center"/>
    </xf>
    <xf numFmtId="0" fontId="18" fillId="0" borderId="23" xfId="0" applyFont="1" applyBorder="1" applyAlignment="1" applyProtection="1">
      <alignment horizontal="right"/>
      <protection locked="0"/>
    </xf>
    <xf numFmtId="0" fontId="18" fillId="0" borderId="22" xfId="0" applyFont="1" applyBorder="1" applyAlignment="1" applyProtection="1">
      <alignment horizontal="right"/>
      <protection locked="0"/>
    </xf>
    <xf numFmtId="0" fontId="18" fillId="0" borderId="56" xfId="30" applyFont="1" applyBorder="1" applyAlignment="1">
      <alignment horizontal="left" vertical="center"/>
    </xf>
    <xf numFmtId="0" fontId="17" fillId="24" borderId="42" xfId="30" applyFont="1" applyFill="1" applyBorder="1" applyAlignment="1">
      <alignment horizontal="left" vertical="center"/>
    </xf>
    <xf numFmtId="0" fontId="16" fillId="24" borderId="23" xfId="30" applyFont="1" applyFill="1" applyBorder="1" applyAlignment="1">
      <alignment horizontal="left" vertical="center"/>
    </xf>
    <xf numFmtId="0" fontId="16" fillId="24" borderId="23" xfId="30" applyFont="1" applyFill="1" applyBorder="1" applyAlignment="1">
      <alignment vertical="center"/>
    </xf>
    <xf numFmtId="0" fontId="16" fillId="24" borderId="33" xfId="30" applyFont="1" applyFill="1" applyBorder="1" applyAlignment="1">
      <alignment horizontal="left" vertical="center"/>
    </xf>
    <xf numFmtId="0" fontId="18" fillId="0" borderId="26" xfId="0" applyFont="1" applyBorder="1" applyAlignment="1">
      <alignment wrapText="1"/>
    </xf>
    <xf numFmtId="0" fontId="18" fillId="0" borderId="53" xfId="0" applyFont="1" applyBorder="1" applyAlignment="1">
      <alignment wrapText="1"/>
    </xf>
    <xf numFmtId="167" fontId="18" fillId="0" borderId="55" xfId="0" applyNumberFormat="1" applyFont="1" applyBorder="1" applyAlignment="1" applyProtection="1">
      <alignment horizontal="left" indent="2"/>
      <protection locked="0"/>
    </xf>
    <xf numFmtId="0" fontId="18" fillId="0" borderId="49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18" fillId="17" borderId="14" xfId="0" applyFont="1" applyFill="1" applyBorder="1" applyProtection="1">
      <protection locked="0"/>
    </xf>
    <xf numFmtId="0" fontId="18" fillId="17" borderId="8" xfId="0" applyFont="1" applyFill="1" applyBorder="1" applyProtection="1">
      <protection locked="0"/>
    </xf>
    <xf numFmtId="167" fontId="18" fillId="17" borderId="8" xfId="0" applyNumberFormat="1" applyFont="1" applyFill="1" applyBorder="1" applyProtection="1">
      <protection locked="0"/>
    </xf>
    <xf numFmtId="167" fontId="18" fillId="17" borderId="18" xfId="0" applyNumberFormat="1" applyFont="1" applyFill="1" applyBorder="1" applyProtection="1">
      <protection locked="0"/>
    </xf>
    <xf numFmtId="0" fontId="18" fillId="10" borderId="49" xfId="0" applyFont="1" applyFill="1" applyBorder="1" applyAlignment="1">
      <alignment horizontal="right"/>
    </xf>
    <xf numFmtId="0" fontId="18" fillId="0" borderId="22" xfId="0" applyFont="1" applyBorder="1"/>
    <xf numFmtId="0" fontId="17" fillId="26" borderId="0" xfId="30" applyFont="1" applyFill="1" applyAlignment="1">
      <alignment horizontal="left" vertical="center" wrapText="1"/>
    </xf>
    <xf numFmtId="0" fontId="12" fillId="26" borderId="0" xfId="0" applyFont="1" applyFill="1"/>
    <xf numFmtId="0" fontId="29" fillId="26" borderId="0" xfId="0" applyFont="1" applyFill="1"/>
    <xf numFmtId="0" fontId="12" fillId="26" borderId="0" xfId="0" applyFont="1" applyFill="1" applyAlignment="1">
      <alignment horizontal="left" indent="4"/>
    </xf>
    <xf numFmtId="0" fontId="17" fillId="6" borderId="5" xfId="30" applyFont="1" applyFill="1" applyBorder="1" applyAlignment="1">
      <alignment horizontal="left" vertical="center"/>
    </xf>
    <xf numFmtId="0" fontId="18" fillId="0" borderId="42" xfId="0" applyFont="1" applyBorder="1" applyAlignment="1">
      <alignment horizontal="left" indent="2"/>
    </xf>
    <xf numFmtId="0" fontId="18" fillId="0" borderId="60" xfId="0" applyFont="1" applyBorder="1" applyAlignment="1">
      <alignment horizontal="left" indent="2"/>
    </xf>
    <xf numFmtId="0" fontId="18" fillId="0" borderId="60" xfId="0" applyFont="1" applyBorder="1"/>
    <xf numFmtId="0" fontId="18" fillId="0" borderId="35" xfId="0" applyFont="1" applyBorder="1"/>
    <xf numFmtId="0" fontId="18" fillId="0" borderId="62" xfId="0" applyFont="1" applyBorder="1"/>
    <xf numFmtId="0" fontId="18" fillId="10" borderId="37" xfId="0" applyFont="1" applyFill="1" applyBorder="1" applyAlignment="1">
      <alignment horizontal="right"/>
    </xf>
    <xf numFmtId="0" fontId="16" fillId="0" borderId="47" xfId="0" applyFont="1" applyBorder="1"/>
    <xf numFmtId="0" fontId="16" fillId="0" borderId="48" xfId="0" applyFont="1" applyBorder="1"/>
    <xf numFmtId="0" fontId="18" fillId="0" borderId="56" xfId="0" applyFont="1" applyBorder="1" applyAlignment="1">
      <alignment horizontal="left" indent="2"/>
    </xf>
    <xf numFmtId="0" fontId="18" fillId="0" borderId="0" xfId="30" applyFont="1" applyAlignment="1">
      <alignment vertical="center"/>
    </xf>
    <xf numFmtId="0" fontId="18" fillId="0" borderId="45" xfId="30" applyFont="1" applyBorder="1" applyAlignment="1">
      <alignment vertical="center"/>
    </xf>
    <xf numFmtId="44" fontId="21" fillId="19" borderId="10" xfId="1" applyFont="1" applyFill="1" applyBorder="1" applyAlignment="1" applyProtection="1">
      <alignment horizontal="left" textRotation="90" wrapText="1"/>
      <protection locked="0"/>
    </xf>
    <xf numFmtId="44" fontId="21" fillId="11" borderId="10" xfId="1" applyFont="1" applyFill="1" applyBorder="1" applyAlignment="1" applyProtection="1">
      <alignment horizontal="left" textRotation="90" wrapText="1"/>
      <protection locked="0"/>
    </xf>
    <xf numFmtId="0" fontId="18" fillId="17" borderId="43" xfId="0" applyFont="1" applyFill="1" applyBorder="1" applyAlignment="1" applyProtection="1">
      <alignment horizontal="right"/>
      <protection locked="0"/>
    </xf>
    <xf numFmtId="0" fontId="18" fillId="17" borderId="30" xfId="0" applyFont="1" applyFill="1" applyBorder="1" applyAlignment="1" applyProtection="1">
      <alignment horizontal="right"/>
      <protection locked="0"/>
    </xf>
    <xf numFmtId="0" fontId="18" fillId="17" borderId="24" xfId="0" applyFont="1" applyFill="1" applyBorder="1" applyAlignment="1" applyProtection="1">
      <alignment horizontal="right"/>
      <protection locked="0"/>
    </xf>
    <xf numFmtId="0" fontId="18" fillId="17" borderId="23" xfId="0" applyFont="1" applyFill="1" applyBorder="1" applyAlignment="1" applyProtection="1">
      <alignment horizontal="right"/>
      <protection locked="0"/>
    </xf>
    <xf numFmtId="0" fontId="18" fillId="17" borderId="38" xfId="0" applyFont="1" applyFill="1" applyBorder="1" applyAlignment="1" applyProtection="1">
      <alignment horizontal="right"/>
      <protection locked="0"/>
    </xf>
    <xf numFmtId="0" fontId="18" fillId="17" borderId="36" xfId="0" applyFont="1" applyFill="1" applyBorder="1" applyAlignment="1" applyProtection="1">
      <alignment horizontal="right"/>
      <protection locked="0"/>
    </xf>
    <xf numFmtId="0" fontId="18" fillId="17" borderId="31" xfId="0" applyFont="1" applyFill="1" applyBorder="1" applyAlignment="1" applyProtection="1">
      <alignment horizontal="right"/>
      <protection locked="0"/>
    </xf>
    <xf numFmtId="0" fontId="18" fillId="17" borderId="33" xfId="0" applyFont="1" applyFill="1" applyBorder="1" applyAlignment="1" applyProtection="1">
      <alignment horizontal="right"/>
      <protection locked="0"/>
    </xf>
    <xf numFmtId="167" fontId="18" fillId="17" borderId="24" xfId="0" applyNumberFormat="1" applyFont="1" applyFill="1" applyBorder="1" applyAlignment="1" applyProtection="1">
      <alignment horizontal="right"/>
      <protection locked="0"/>
    </xf>
    <xf numFmtId="167" fontId="18" fillId="17" borderId="33" xfId="0" applyNumberFormat="1" applyFont="1" applyFill="1" applyBorder="1" applyAlignment="1" applyProtection="1">
      <alignment horizontal="right"/>
      <protection locked="0"/>
    </xf>
    <xf numFmtId="167" fontId="18" fillId="17" borderId="38" xfId="0" applyNumberFormat="1" applyFont="1" applyFill="1" applyBorder="1" applyAlignment="1" applyProtection="1">
      <alignment horizontal="right"/>
      <protection locked="0"/>
    </xf>
    <xf numFmtId="167" fontId="18" fillId="17" borderId="37" xfId="0" applyNumberFormat="1" applyFont="1" applyFill="1" applyBorder="1" applyAlignment="1" applyProtection="1">
      <alignment horizontal="right"/>
      <protection locked="0"/>
    </xf>
    <xf numFmtId="0" fontId="18" fillId="17" borderId="46" xfId="0" applyFont="1" applyFill="1" applyBorder="1" applyAlignment="1" applyProtection="1">
      <alignment horizontal="right"/>
      <protection locked="0"/>
    </xf>
    <xf numFmtId="0" fontId="18" fillId="17" borderId="6" xfId="0" applyFont="1" applyFill="1" applyBorder="1" applyAlignment="1" applyProtection="1">
      <alignment horizontal="right"/>
      <protection locked="0"/>
    </xf>
    <xf numFmtId="0" fontId="18" fillId="17" borderId="7" xfId="0" applyFont="1" applyFill="1" applyBorder="1" applyAlignment="1" applyProtection="1">
      <alignment horizontal="right"/>
      <protection locked="0"/>
    </xf>
    <xf numFmtId="167" fontId="18" fillId="17" borderId="23" xfId="0" applyNumberFormat="1" applyFont="1" applyFill="1" applyBorder="1" applyAlignment="1" applyProtection="1">
      <alignment horizontal="right"/>
      <protection locked="0"/>
    </xf>
    <xf numFmtId="0" fontId="18" fillId="17" borderId="37" xfId="0" applyFont="1" applyFill="1" applyBorder="1" applyAlignment="1" applyProtection="1">
      <alignment horizontal="right"/>
      <protection locked="0"/>
    </xf>
    <xf numFmtId="0" fontId="18" fillId="17" borderId="1" xfId="0" applyFont="1" applyFill="1" applyBorder="1" applyAlignment="1" applyProtection="1">
      <alignment horizontal="right"/>
      <protection locked="0"/>
    </xf>
    <xf numFmtId="0" fontId="17" fillId="23" borderId="5" xfId="30" applyFont="1" applyFill="1" applyBorder="1" applyAlignment="1">
      <alignment horizontal="left" vertical="center" wrapText="1"/>
    </xf>
    <xf numFmtId="0" fontId="17" fillId="23" borderId="6" xfId="30" applyFont="1" applyFill="1" applyBorder="1" applyAlignment="1">
      <alignment horizontal="left" vertical="center" wrapText="1"/>
    </xf>
    <xf numFmtId="0" fontId="17" fillId="23" borderId="7" xfId="30" applyFont="1" applyFill="1" applyBorder="1" applyAlignment="1">
      <alignment horizontal="left" vertical="center" wrapText="1"/>
    </xf>
    <xf numFmtId="0" fontId="17" fillId="25" borderId="5" xfId="30" applyFont="1" applyFill="1" applyBorder="1" applyAlignment="1">
      <alignment horizontal="left" vertical="center" wrapText="1"/>
    </xf>
    <xf numFmtId="0" fontId="17" fillId="25" borderId="6" xfId="30" applyFont="1" applyFill="1" applyBorder="1" applyAlignment="1">
      <alignment horizontal="left" vertical="center" wrapText="1"/>
    </xf>
    <xf numFmtId="0" fontId="17" fillId="25" borderId="7" xfId="30" applyFont="1" applyFill="1" applyBorder="1" applyAlignment="1">
      <alignment horizontal="left" vertical="center" wrapText="1"/>
    </xf>
    <xf numFmtId="167" fontId="18" fillId="17" borderId="26" xfId="0" applyNumberFormat="1" applyFont="1" applyFill="1" applyBorder="1" applyAlignment="1" applyProtection="1">
      <alignment horizontal="right"/>
      <protection locked="0"/>
    </xf>
    <xf numFmtId="167" fontId="18" fillId="17" borderId="49" xfId="0" applyNumberFormat="1" applyFont="1" applyFill="1" applyBorder="1" applyAlignment="1" applyProtection="1">
      <alignment horizontal="right"/>
      <protection locked="0"/>
    </xf>
    <xf numFmtId="0" fontId="18" fillId="17" borderId="57" xfId="0" applyFont="1" applyFill="1" applyBorder="1" applyAlignment="1" applyProtection="1">
      <alignment horizontal="right" wrapText="1"/>
      <protection locked="0"/>
    </xf>
    <xf numFmtId="0" fontId="18" fillId="17" borderId="0" xfId="0" applyFont="1" applyFill="1" applyAlignment="1" applyProtection="1">
      <alignment horizontal="right" wrapText="1"/>
      <protection locked="0"/>
    </xf>
    <xf numFmtId="0" fontId="18" fillId="17" borderId="55" xfId="0" applyFont="1" applyFill="1" applyBorder="1" applyAlignment="1" applyProtection="1">
      <alignment horizontal="right" wrapText="1"/>
      <protection locked="0"/>
    </xf>
    <xf numFmtId="0" fontId="18" fillId="17" borderId="61" xfId="0" applyFont="1" applyFill="1" applyBorder="1" applyAlignment="1" applyProtection="1">
      <alignment horizontal="right" wrapText="1"/>
      <protection locked="0"/>
    </xf>
    <xf numFmtId="0" fontId="18" fillId="17" borderId="35" xfId="0" applyFont="1" applyFill="1" applyBorder="1" applyAlignment="1" applyProtection="1">
      <alignment horizontal="right" wrapText="1"/>
      <protection locked="0"/>
    </xf>
    <xf numFmtId="0" fontId="18" fillId="17" borderId="52" xfId="0" applyFont="1" applyFill="1" applyBorder="1" applyAlignment="1" applyProtection="1">
      <alignment horizontal="right" wrapText="1"/>
      <protection locked="0"/>
    </xf>
    <xf numFmtId="0" fontId="18" fillId="17" borderId="50" xfId="0" applyFont="1" applyFill="1" applyBorder="1" applyAlignment="1" applyProtection="1">
      <alignment horizontal="center"/>
      <protection locked="0"/>
    </xf>
    <xf numFmtId="0" fontId="18" fillId="17" borderId="44" xfId="0" applyFont="1" applyFill="1" applyBorder="1" applyAlignment="1" applyProtection="1">
      <alignment horizontal="center"/>
      <protection locked="0"/>
    </xf>
    <xf numFmtId="0" fontId="18" fillId="17" borderId="28" xfId="0" applyFont="1" applyFill="1" applyBorder="1" applyAlignment="1" applyProtection="1">
      <alignment horizontal="center"/>
      <protection locked="0"/>
    </xf>
    <xf numFmtId="0" fontId="18" fillId="17" borderId="25" xfId="0" applyFont="1" applyFill="1" applyBorder="1" applyAlignment="1" applyProtection="1">
      <alignment horizontal="center"/>
      <protection locked="0"/>
    </xf>
    <xf numFmtId="0" fontId="18" fillId="17" borderId="49" xfId="0" applyFont="1" applyFill="1" applyBorder="1" applyAlignment="1" applyProtection="1">
      <alignment horizontal="center"/>
      <protection locked="0"/>
    </xf>
    <xf numFmtId="0" fontId="18" fillId="17" borderId="0" xfId="0" applyFont="1" applyFill="1" applyAlignment="1" applyProtection="1">
      <alignment horizontal="center"/>
      <protection locked="0"/>
    </xf>
    <xf numFmtId="0" fontId="18" fillId="17" borderId="55" xfId="0" applyFont="1" applyFill="1" applyBorder="1" applyAlignment="1" applyProtection="1">
      <alignment horizontal="center"/>
      <protection locked="0"/>
    </xf>
    <xf numFmtId="0" fontId="18" fillId="17" borderId="35" xfId="0" applyFont="1" applyFill="1" applyBorder="1" applyAlignment="1" applyProtection="1">
      <alignment horizontal="center"/>
      <protection locked="0"/>
    </xf>
    <xf numFmtId="0" fontId="18" fillId="17" borderId="52" xfId="0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59" xfId="30" applyFont="1" applyBorder="1" applyAlignment="1">
      <alignment horizontal="left" vertical="center" wrapText="1"/>
    </xf>
    <xf numFmtId="0" fontId="18" fillId="0" borderId="25" xfId="30" applyFont="1" applyBorder="1" applyAlignment="1">
      <alignment horizontal="left" vertical="center" wrapText="1"/>
    </xf>
    <xf numFmtId="0" fontId="18" fillId="0" borderId="45" xfId="30" applyFont="1" applyBorder="1" applyAlignment="1">
      <alignment horizontal="left" vertical="center" wrapText="1"/>
    </xf>
    <xf numFmtId="0" fontId="18" fillId="0" borderId="0" xfId="30" applyFont="1" applyAlignment="1">
      <alignment horizontal="left" vertical="center" wrapText="1"/>
    </xf>
    <xf numFmtId="0" fontId="18" fillId="0" borderId="60" xfId="30" applyFont="1" applyBorder="1" applyAlignment="1">
      <alignment horizontal="left" vertical="center" wrapText="1"/>
    </xf>
    <xf numFmtId="0" fontId="18" fillId="0" borderId="51" xfId="30" applyFont="1" applyBorder="1" applyAlignment="1">
      <alignment horizontal="left" vertical="center" wrapText="1"/>
    </xf>
    <xf numFmtId="0" fontId="18" fillId="17" borderId="48" xfId="0" applyFont="1" applyFill="1" applyBorder="1" applyAlignment="1" applyProtection="1">
      <alignment horizontal="right"/>
      <protection locked="0"/>
    </xf>
    <xf numFmtId="0" fontId="18" fillId="17" borderId="53" xfId="0" applyFont="1" applyFill="1" applyBorder="1" applyAlignment="1" applyProtection="1">
      <alignment horizontal="right"/>
      <protection locked="0"/>
    </xf>
    <xf numFmtId="0" fontId="18" fillId="17" borderId="51" xfId="0" applyFont="1" applyFill="1" applyBorder="1" applyAlignment="1" applyProtection="1">
      <alignment horizontal="right"/>
      <protection locked="0"/>
    </xf>
    <xf numFmtId="0" fontId="18" fillId="17" borderId="26" xfId="0" applyFont="1" applyFill="1" applyBorder="1" applyAlignment="1" applyProtection="1">
      <alignment horizontal="right"/>
      <protection locked="0"/>
    </xf>
    <xf numFmtId="0" fontId="18" fillId="17" borderId="13" xfId="0" applyFont="1" applyFill="1" applyBorder="1" applyAlignment="1" applyProtection="1">
      <alignment horizontal="right"/>
      <protection locked="0"/>
    </xf>
    <xf numFmtId="167" fontId="18" fillId="17" borderId="1" xfId="0" applyNumberFormat="1" applyFont="1" applyFill="1" applyBorder="1" applyAlignment="1" applyProtection="1">
      <alignment horizontal="right"/>
      <protection locked="0"/>
    </xf>
    <xf numFmtId="0" fontId="18" fillId="17" borderId="17" xfId="0" applyFont="1" applyFill="1" applyBorder="1" applyAlignment="1" applyProtection="1">
      <alignment horizontal="right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6" xfId="0" applyFont="1" applyFill="1" applyBorder="1" applyAlignment="1" applyProtection="1">
      <alignment horizontal="left" vertical="center" wrapText="1"/>
      <protection locked="0"/>
    </xf>
    <xf numFmtId="0" fontId="13" fillId="4" borderId="7" xfId="0" applyFont="1" applyFill="1" applyBorder="1" applyAlignment="1" applyProtection="1">
      <alignment horizontal="left" vertical="center" wrapText="1"/>
      <protection locked="0"/>
    </xf>
  </cellXfs>
  <cellStyles count="32">
    <cellStyle name="Currency" xfId="1" builtinId="4"/>
    <cellStyle name="Currency 13" xfId="19" xr:uid="{00000000-0005-0000-0000-000001000000}"/>
    <cellStyle name="Currency 15" xfId="5" xr:uid="{00000000-0005-0000-0000-000002000000}"/>
    <cellStyle name="Currency 2" xfId="6" xr:uid="{00000000-0005-0000-0000-000003000000}"/>
    <cellStyle name="Currency 3" xfId="7" xr:uid="{00000000-0005-0000-0000-000004000000}"/>
    <cellStyle name="Currency 4" xfId="8" xr:uid="{00000000-0005-0000-0000-000005000000}"/>
    <cellStyle name="Currency 5" xfId="9" xr:uid="{00000000-0005-0000-0000-000006000000}"/>
    <cellStyle name="Currency 6" xfId="10" xr:uid="{00000000-0005-0000-0000-000007000000}"/>
    <cellStyle name="Currency 7" xfId="11" xr:uid="{00000000-0005-0000-0000-000008000000}"/>
    <cellStyle name="Currency 8" xfId="27" xr:uid="{00000000-0005-0000-0000-000009000000}"/>
    <cellStyle name="Hyperlink 2" xfId="20" xr:uid="{00000000-0005-0000-0000-00000B000000}"/>
    <cellStyle name="Hyperlink 3" xfId="25" xr:uid="{00000000-0005-0000-0000-00000C000000}"/>
    <cellStyle name="Hyperlink 4" xfId="28" xr:uid="{00000000-0005-0000-0000-00000D000000}"/>
    <cellStyle name="Normal" xfId="0" builtinId="0"/>
    <cellStyle name="Normal 10" xfId="21" xr:uid="{00000000-0005-0000-0000-00000F000000}"/>
    <cellStyle name="Normal 11" xfId="26" xr:uid="{00000000-0005-0000-0000-000010000000}"/>
    <cellStyle name="Normal 12" xfId="30" xr:uid="{00000000-0005-0000-0000-000011000000}"/>
    <cellStyle name="Normal 12 2" xfId="31" xr:uid="{00000000-0005-0000-0000-000012000000}"/>
    <cellStyle name="Normal 2" xfId="3" xr:uid="{00000000-0005-0000-0000-000013000000}"/>
    <cellStyle name="Normal 2 2" xfId="22" xr:uid="{00000000-0005-0000-0000-000014000000}"/>
    <cellStyle name="Normal 21" xfId="12" xr:uid="{00000000-0005-0000-0000-000015000000}"/>
    <cellStyle name="Normal 3" xfId="13" xr:uid="{00000000-0005-0000-0000-000016000000}"/>
    <cellStyle name="Normal 4" xfId="14" xr:uid="{00000000-0005-0000-0000-000017000000}"/>
    <cellStyle name="Normal 5" xfId="15" xr:uid="{00000000-0005-0000-0000-000018000000}"/>
    <cellStyle name="Normal 6" xfId="16" xr:uid="{00000000-0005-0000-0000-000019000000}"/>
    <cellStyle name="Normal 7" xfId="17" xr:uid="{00000000-0005-0000-0000-00001A000000}"/>
    <cellStyle name="Normal 8" xfId="18" xr:uid="{00000000-0005-0000-0000-00001B000000}"/>
    <cellStyle name="Normal 9" xfId="24" xr:uid="{00000000-0005-0000-0000-00001C000000}"/>
    <cellStyle name="Normal_Sheet1" xfId="2" xr:uid="{00000000-0005-0000-0000-00001D000000}"/>
    <cellStyle name="Percent" xfId="4" builtinId="5"/>
    <cellStyle name="Percent 2" xfId="23" xr:uid="{00000000-0005-0000-0000-00001F000000}"/>
    <cellStyle name="Percent 3" xfId="29" xr:uid="{00000000-0005-0000-0000-000020000000}"/>
  </cellStyles>
  <dxfs count="13">
    <dxf>
      <fill>
        <patternFill>
          <bgColor theme="5" tint="0.59996337778862885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53B92A"/>
      <color rgb="FFFFFFCC"/>
      <color rgb="FF1D3F1A"/>
      <color rgb="FF2A72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95250</xdr:rowOff>
    </xdr:from>
    <xdr:to>
      <xdr:col>2</xdr:col>
      <xdr:colOff>1056244</xdr:colOff>
      <xdr:row>3</xdr:row>
      <xdr:rowOff>152579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675" y="95250"/>
          <a:ext cx="2938277" cy="846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148513</xdr:colOff>
      <xdr:row>0</xdr:row>
      <xdr:rowOff>172524</xdr:rowOff>
    </xdr:from>
    <xdr:to>
      <xdr:col>3</xdr:col>
      <xdr:colOff>674041</xdr:colOff>
      <xdr:row>3</xdr:row>
      <xdr:rowOff>189398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633" y="172524"/>
          <a:ext cx="3631673" cy="965549"/>
        </a:xfrm>
        <a:prstGeom prst="rect">
          <a:avLst/>
        </a:prstGeom>
      </xdr:spPr>
    </xdr:pic>
    <xdr:clientData/>
  </xdr:twoCellAnchor>
  <xdr:twoCellAnchor editAs="oneCell">
    <xdr:from>
      <xdr:col>4</xdr:col>
      <xdr:colOff>39078</xdr:colOff>
      <xdr:row>4</xdr:row>
      <xdr:rowOff>488462</xdr:rowOff>
    </xdr:from>
    <xdr:to>
      <xdr:col>5</xdr:col>
      <xdr:colOff>231673</xdr:colOff>
      <xdr:row>4</xdr:row>
      <xdr:rowOff>1208451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6616" y="1817077"/>
          <a:ext cx="1775211" cy="7199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FFF557-CD10-B240-BB55-309F07511B63}" name="Table5" displayName="Table5" ref="A1:J18" totalsRowShown="0" headerRowDxfId="12" dataDxfId="11">
  <autoFilter ref="A1:J18" xr:uid="{A2A693EB-16AB-B64D-8745-BB2498FE0BD3}"/>
  <tableColumns count="10">
    <tableColumn id="1" xr3:uid="{0FD4502C-F439-BC49-9555-0452CE4326B0}" name="Family" dataDxfId="10"/>
    <tableColumn id="2" xr3:uid="{B85490D6-ED16-B44E-A3B0-A74FDCE03C66}" name="Essentials" dataDxfId="9"/>
    <tableColumn id="3" xr3:uid="{D3889B5B-47E0-4640-9D62-6D02759F939D}" name="Bulk" dataDxfId="8"/>
    <tableColumn id="4" xr3:uid="{980F76F1-18F2-C14F-A440-EBD3E00DBE00}" name="Dairy" dataDxfId="7"/>
    <tableColumn id="5" xr3:uid="{5DB7F6DE-F118-1C43-9B86-D7F1496A01B4}" name="Frozen" dataDxfId="6"/>
    <tableColumn id="6" xr3:uid="{FC71DEA6-DE53-F140-88F3-AB5923F3FE75}" name="Baking" dataDxfId="5"/>
    <tableColumn id="7" xr3:uid="{D446D322-5A46-8D4C-9844-A51B9CB0D9E9}" name="Beverage" dataDxfId="4"/>
    <tableColumn id="8" xr3:uid="{51F85EB4-350F-CD42-8FC1-E42371470BC9}" name="Breakfast" dataDxfId="3"/>
    <tableColumn id="9" xr3:uid="{338D381A-5D38-4043-A46F-578F0A8FF345}" name="Candy_Snacks" dataDxfId="2"/>
    <tableColumn id="10" xr3:uid="{938E0B3B-75A5-1A4D-9AFD-3DC5C9533ADE}" name="Meal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C464-1B7C-B546-9FD3-C37BEC918218}">
  <sheetPr>
    <pageSetUpPr fitToPage="1"/>
  </sheetPr>
  <dimension ref="A3:M58"/>
  <sheetViews>
    <sheetView showGridLines="0" tabSelected="1" zoomScale="114" zoomScaleNormal="70" workbookViewId="0">
      <selection activeCell="F5" sqref="F5"/>
    </sheetView>
  </sheetViews>
  <sheetFormatPr defaultColWidth="10.77734375" defaultRowHeight="13.8" x14ac:dyDescent="0.25"/>
  <cols>
    <col min="1" max="1" width="2.77734375" style="5" customWidth="1"/>
    <col min="2" max="3" width="28.33203125" style="5" customWidth="1"/>
    <col min="4" max="4" width="2.77734375" style="5" customWidth="1"/>
    <col min="5" max="6" width="28.33203125" style="5" customWidth="1"/>
    <col min="7" max="7" width="2.77734375" style="5" customWidth="1"/>
    <col min="8" max="9" width="28.33203125" style="5" customWidth="1"/>
    <col min="10" max="10" width="2.77734375" style="5" customWidth="1"/>
    <col min="11" max="12" width="28.33203125" style="5" customWidth="1"/>
    <col min="13" max="13" width="2.77734375" style="5" customWidth="1"/>
    <col min="14" max="16384" width="10.77734375" style="5"/>
  </cols>
  <sheetData>
    <row r="3" spans="1:13" ht="34.799999999999997" x14ac:dyDescent="0.55000000000000004">
      <c r="E3" s="28" t="s">
        <v>0</v>
      </c>
      <c r="F3" s="28"/>
    </row>
    <row r="4" spans="1:13" ht="14.4" thickBot="1" x14ac:dyDescent="0.3"/>
    <row r="5" spans="1:13" ht="14.4" thickBot="1" x14ac:dyDescent="0.3">
      <c r="B5" s="290" t="s">
        <v>306</v>
      </c>
      <c r="C5" s="7"/>
      <c r="E5" s="8" t="s">
        <v>191</v>
      </c>
      <c r="F5" s="301"/>
      <c r="H5" s="8" t="s">
        <v>193</v>
      </c>
      <c r="I5" s="303"/>
      <c r="K5" s="4" t="s">
        <v>190</v>
      </c>
      <c r="L5" s="303"/>
    </row>
    <row r="6" spans="1:13" ht="14.4" thickBot="1" x14ac:dyDescent="0.3">
      <c r="B6" s="290"/>
      <c r="E6" s="30"/>
      <c r="H6" s="30"/>
      <c r="K6" s="30"/>
    </row>
    <row r="7" spans="1:13" ht="14.4" thickBot="1" x14ac:dyDescent="0.3">
      <c r="B7" s="290" t="s">
        <v>305</v>
      </c>
      <c r="C7" s="6"/>
      <c r="E7" s="8" t="s">
        <v>192</v>
      </c>
      <c r="F7" s="302"/>
      <c r="H7" s="8" t="s">
        <v>192</v>
      </c>
      <c r="I7" s="302"/>
      <c r="K7" s="8" t="s">
        <v>194</v>
      </c>
      <c r="L7" s="310"/>
    </row>
    <row r="8" spans="1:13" ht="14.4" thickBot="1" x14ac:dyDescent="0.3"/>
    <row r="9" spans="1:13" ht="14.4" thickBot="1" x14ac:dyDescent="0.3">
      <c r="A9" s="288"/>
      <c r="B9" s="20" t="s">
        <v>349</v>
      </c>
      <c r="C9" s="21"/>
      <c r="D9" s="21"/>
      <c r="E9" s="21"/>
      <c r="F9" s="21"/>
      <c r="G9" s="21"/>
      <c r="H9" s="22"/>
      <c r="I9" s="22"/>
      <c r="J9" s="21"/>
      <c r="K9" s="22"/>
      <c r="L9" s="23"/>
      <c r="M9" s="19"/>
    </row>
    <row r="10" spans="1:13" x14ac:dyDescent="0.25">
      <c r="B10" s="13" t="s">
        <v>199</v>
      </c>
      <c r="C10" s="362"/>
      <c r="D10" s="363"/>
      <c r="E10" s="14" t="s">
        <v>195</v>
      </c>
      <c r="F10" s="362"/>
      <c r="G10" s="368"/>
      <c r="H10" s="18" t="s">
        <v>252</v>
      </c>
      <c r="I10" s="374"/>
      <c r="J10" s="375"/>
      <c r="K10" s="375"/>
      <c r="L10" s="376"/>
    </row>
    <row r="11" spans="1:13" x14ac:dyDescent="0.25">
      <c r="B11" s="9" t="s">
        <v>200</v>
      </c>
      <c r="C11" s="364"/>
      <c r="D11" s="365"/>
      <c r="E11" s="12" t="s">
        <v>197</v>
      </c>
      <c r="F11" s="364"/>
      <c r="G11" s="369"/>
      <c r="H11" s="9" t="s">
        <v>253</v>
      </c>
      <c r="I11" s="364"/>
      <c r="J11" s="365"/>
      <c r="K11" s="365"/>
      <c r="L11" s="369"/>
    </row>
    <row r="12" spans="1:13" x14ac:dyDescent="0.25">
      <c r="B12" s="9" t="s">
        <v>201</v>
      </c>
      <c r="C12" s="364"/>
      <c r="D12" s="365"/>
      <c r="E12" s="12" t="s">
        <v>198</v>
      </c>
      <c r="F12" s="370"/>
      <c r="G12" s="371"/>
      <c r="H12" s="12" t="s">
        <v>198</v>
      </c>
      <c r="I12" s="370"/>
      <c r="J12" s="377"/>
      <c r="K12" s="377"/>
      <c r="L12" s="371"/>
    </row>
    <row r="13" spans="1:13" ht="16.05" customHeight="1" thickBot="1" x14ac:dyDescent="0.3">
      <c r="B13" s="15" t="s">
        <v>202</v>
      </c>
      <c r="C13" s="366"/>
      <c r="D13" s="367"/>
      <c r="E13" s="16" t="s">
        <v>196</v>
      </c>
      <c r="F13" s="372"/>
      <c r="G13" s="373"/>
      <c r="H13" s="15" t="s">
        <v>255</v>
      </c>
      <c r="I13" s="366"/>
      <c r="J13" s="367"/>
      <c r="K13" s="367"/>
      <c r="L13" s="378"/>
    </row>
    <row r="14" spans="1:13" ht="16.05" customHeight="1" thickBot="1" x14ac:dyDescent="0.3">
      <c r="B14" s="314"/>
      <c r="C14" s="312"/>
      <c r="D14" s="312"/>
      <c r="F14" s="313"/>
      <c r="G14" s="313"/>
      <c r="H14" s="314"/>
      <c r="I14" s="312"/>
      <c r="J14" s="312"/>
      <c r="K14" s="312"/>
      <c r="L14" s="312"/>
    </row>
    <row r="15" spans="1:13" ht="14.4" thickBot="1" x14ac:dyDescent="0.3">
      <c r="A15" s="288"/>
      <c r="B15" s="20" t="s">
        <v>348</v>
      </c>
      <c r="C15" s="21"/>
      <c r="D15" s="21"/>
      <c r="E15" s="21"/>
      <c r="F15" s="21"/>
      <c r="G15" s="21"/>
      <c r="H15" s="27"/>
      <c r="I15" s="22"/>
      <c r="J15" s="21"/>
      <c r="K15" s="22"/>
      <c r="L15" s="23"/>
      <c r="M15" s="19"/>
    </row>
    <row r="16" spans="1:13" x14ac:dyDescent="0.25">
      <c r="B16" s="18" t="s">
        <v>273</v>
      </c>
      <c r="C16" s="416"/>
      <c r="D16" s="416"/>
      <c r="E16" s="10" t="s">
        <v>273</v>
      </c>
      <c r="F16" s="416"/>
      <c r="G16" s="362"/>
      <c r="H16" s="18" t="s">
        <v>273</v>
      </c>
      <c r="I16" s="416"/>
      <c r="J16" s="416"/>
      <c r="K16" s="10" t="s">
        <v>273</v>
      </c>
      <c r="L16" s="295"/>
    </row>
    <row r="17" spans="1:13" x14ac:dyDescent="0.25">
      <c r="B17" s="9" t="s">
        <v>253</v>
      </c>
      <c r="C17" s="379"/>
      <c r="D17" s="379"/>
      <c r="E17" s="11" t="s">
        <v>253</v>
      </c>
      <c r="F17" s="379"/>
      <c r="G17" s="364"/>
      <c r="H17" s="9" t="s">
        <v>253</v>
      </c>
      <c r="I17" s="379"/>
      <c r="J17" s="379"/>
      <c r="K17" s="11" t="s">
        <v>253</v>
      </c>
      <c r="L17" s="296"/>
    </row>
    <row r="18" spans="1:13" x14ac:dyDescent="0.25">
      <c r="B18" s="9" t="s">
        <v>277</v>
      </c>
      <c r="C18" s="379"/>
      <c r="D18" s="379"/>
      <c r="E18" s="11" t="s">
        <v>277</v>
      </c>
      <c r="F18" s="417"/>
      <c r="G18" s="370"/>
      <c r="H18" s="9" t="s">
        <v>277</v>
      </c>
      <c r="I18" s="417"/>
      <c r="J18" s="370"/>
      <c r="K18" s="11" t="s">
        <v>277</v>
      </c>
      <c r="L18" s="296"/>
    </row>
    <row r="19" spans="1:13" x14ac:dyDescent="0.25">
      <c r="B19" s="25" t="s">
        <v>254</v>
      </c>
      <c r="C19" s="417"/>
      <c r="D19" s="417"/>
      <c r="E19" s="12" t="s">
        <v>254</v>
      </c>
      <c r="F19" s="370"/>
      <c r="G19" s="371"/>
      <c r="H19" s="25" t="s">
        <v>254</v>
      </c>
      <c r="I19" s="417"/>
      <c r="J19" s="417"/>
      <c r="K19" s="12" t="s">
        <v>254</v>
      </c>
      <c r="L19" s="297"/>
    </row>
    <row r="20" spans="1:13" ht="14.4" thickBot="1" x14ac:dyDescent="0.3">
      <c r="B20" s="15" t="s">
        <v>255</v>
      </c>
      <c r="C20" s="418"/>
      <c r="D20" s="418"/>
      <c r="E20" s="17" t="s">
        <v>255</v>
      </c>
      <c r="F20" s="418"/>
      <c r="G20" s="366"/>
      <c r="H20" s="15" t="s">
        <v>255</v>
      </c>
      <c r="I20" s="418"/>
      <c r="J20" s="418"/>
      <c r="K20" s="17" t="s">
        <v>255</v>
      </c>
      <c r="L20" s="300"/>
    </row>
    <row r="21" spans="1:13" ht="14.4" thickBot="1" x14ac:dyDescent="0.3"/>
    <row r="22" spans="1:13" ht="14.4" thickBot="1" x14ac:dyDescent="0.3">
      <c r="A22" s="288"/>
      <c r="B22" s="20" t="s">
        <v>347</v>
      </c>
      <c r="C22" s="21"/>
      <c r="D22" s="21"/>
      <c r="E22" s="21"/>
      <c r="F22" s="24"/>
      <c r="G22" s="313"/>
      <c r="H22" s="20" t="s">
        <v>259</v>
      </c>
      <c r="I22" s="21"/>
      <c r="J22" s="21"/>
      <c r="K22" s="21"/>
      <c r="L22" s="21"/>
      <c r="M22" s="24"/>
    </row>
    <row r="23" spans="1:13" x14ac:dyDescent="0.25">
      <c r="B23" s="13" t="s">
        <v>256</v>
      </c>
      <c r="C23" s="362"/>
      <c r="D23" s="363"/>
      <c r="E23" s="14" t="s">
        <v>195</v>
      </c>
      <c r="F23" s="338"/>
      <c r="G23" s="313"/>
      <c r="H23" s="13" t="s">
        <v>260</v>
      </c>
      <c r="I23" s="362"/>
      <c r="J23" s="363"/>
      <c r="K23" s="12" t="s">
        <v>261</v>
      </c>
      <c r="L23" s="364"/>
      <c r="M23" s="369"/>
    </row>
    <row r="24" spans="1:13" x14ac:dyDescent="0.25">
      <c r="B24" s="9" t="s">
        <v>200</v>
      </c>
      <c r="C24" s="364"/>
      <c r="D24" s="365"/>
      <c r="E24" s="12" t="s">
        <v>197</v>
      </c>
      <c r="F24" s="339"/>
      <c r="G24" s="313"/>
      <c r="H24" s="9" t="s">
        <v>253</v>
      </c>
      <c r="I24" s="364"/>
      <c r="J24" s="365"/>
      <c r="K24" s="12" t="s">
        <v>262</v>
      </c>
      <c r="L24" s="386"/>
      <c r="M24" s="387"/>
    </row>
    <row r="25" spans="1:13" x14ac:dyDescent="0.25">
      <c r="B25" s="9" t="s">
        <v>201</v>
      </c>
      <c r="C25" s="364"/>
      <c r="D25" s="365"/>
      <c r="E25" s="12" t="s">
        <v>198</v>
      </c>
      <c r="F25" s="340"/>
      <c r="G25" s="313"/>
      <c r="H25" s="25" t="s">
        <v>198</v>
      </c>
      <c r="I25" s="370"/>
      <c r="J25" s="377"/>
      <c r="K25" s="12" t="s">
        <v>310</v>
      </c>
      <c r="L25" s="364"/>
      <c r="M25" s="369"/>
    </row>
    <row r="26" spans="1:13" ht="14.4" thickBot="1" x14ac:dyDescent="0.3">
      <c r="B26" s="15" t="s">
        <v>255</v>
      </c>
      <c r="C26" s="366"/>
      <c r="D26" s="367"/>
      <c r="E26" s="16" t="s">
        <v>254</v>
      </c>
      <c r="F26" s="341"/>
      <c r="G26" s="313"/>
      <c r="H26" s="15" t="s">
        <v>255</v>
      </c>
      <c r="I26" s="366"/>
      <c r="J26" s="367"/>
      <c r="K26" s="16" t="s">
        <v>350</v>
      </c>
      <c r="L26" s="366"/>
      <c r="M26" s="378"/>
    </row>
    <row r="27" spans="1:13" ht="16.05" customHeight="1" thickBot="1" x14ac:dyDescent="0.3">
      <c r="B27" s="314"/>
      <c r="C27" s="312"/>
      <c r="D27" s="312"/>
      <c r="F27" s="313"/>
      <c r="G27" s="313"/>
      <c r="H27" s="314"/>
      <c r="I27" s="312"/>
      <c r="J27" s="312"/>
      <c r="K27" s="312"/>
      <c r="L27" s="312"/>
    </row>
    <row r="28" spans="1:13" ht="47.25" customHeight="1" x14ac:dyDescent="0.25">
      <c r="B28" s="383" t="s">
        <v>365</v>
      </c>
      <c r="C28" s="384"/>
      <c r="D28" s="384"/>
      <c r="E28" s="384"/>
      <c r="F28" s="385"/>
      <c r="G28" s="313"/>
      <c r="H28" s="380" t="s">
        <v>366</v>
      </c>
      <c r="I28" s="381"/>
      <c r="J28" s="381"/>
      <c r="K28" s="381"/>
      <c r="L28" s="382"/>
    </row>
    <row r="29" spans="1:13" ht="16.05" customHeight="1" x14ac:dyDescent="0.25">
      <c r="B29" s="359" t="s">
        <v>351</v>
      </c>
      <c r="C29" s="321"/>
      <c r="D29" s="322"/>
      <c r="E29" s="321"/>
      <c r="F29" s="335"/>
      <c r="G29" s="313"/>
      <c r="H29" s="359" t="s">
        <v>353</v>
      </c>
      <c r="I29" s="312"/>
      <c r="J29" s="312"/>
      <c r="K29" s="312"/>
      <c r="L29" s="315"/>
    </row>
    <row r="30" spans="1:13" ht="16.05" customHeight="1" x14ac:dyDescent="0.25">
      <c r="B30" s="359" t="s">
        <v>352</v>
      </c>
      <c r="C30" s="321"/>
      <c r="D30" s="322"/>
      <c r="E30" s="321"/>
      <c r="F30" s="335"/>
      <c r="G30" s="313"/>
      <c r="H30" s="359" t="s">
        <v>354</v>
      </c>
      <c r="I30" s="312"/>
      <c r="J30" s="312"/>
      <c r="K30" s="312"/>
      <c r="L30" s="315"/>
    </row>
    <row r="31" spans="1:13" ht="16.05" customHeight="1" x14ac:dyDescent="0.25">
      <c r="B31" s="329" t="s">
        <v>358</v>
      </c>
      <c r="C31" s="330"/>
      <c r="D31" s="331"/>
      <c r="E31" s="330"/>
      <c r="F31" s="332"/>
      <c r="G31" s="313"/>
      <c r="H31" s="323" t="s">
        <v>355</v>
      </c>
      <c r="I31" s="319"/>
      <c r="J31" s="320"/>
      <c r="K31" s="319"/>
      <c r="L31" s="324"/>
    </row>
    <row r="32" spans="1:13" ht="16.05" customHeight="1" x14ac:dyDescent="0.25">
      <c r="B32" s="9" t="s">
        <v>361</v>
      </c>
      <c r="C32" s="412"/>
      <c r="D32" s="412"/>
      <c r="E32" s="403" t="s">
        <v>367</v>
      </c>
      <c r="F32" s="394"/>
      <c r="G32" s="313"/>
      <c r="H32" s="25" t="s">
        <v>257</v>
      </c>
      <c r="I32" s="379"/>
      <c r="J32" s="379"/>
      <c r="K32" s="12" t="s">
        <v>195</v>
      </c>
      <c r="L32" s="296"/>
    </row>
    <row r="33" spans="2:12" ht="16.05" customHeight="1" x14ac:dyDescent="0.25">
      <c r="B33" s="9" t="s">
        <v>359</v>
      </c>
      <c r="C33" s="412"/>
      <c r="D33" s="412"/>
      <c r="E33" s="404"/>
      <c r="F33" s="395"/>
      <c r="G33" s="313"/>
      <c r="H33" s="9" t="s">
        <v>309</v>
      </c>
      <c r="I33" s="379"/>
      <c r="J33" s="379"/>
      <c r="K33" s="12" t="s">
        <v>197</v>
      </c>
      <c r="L33" s="296"/>
    </row>
    <row r="34" spans="2:12" ht="16.05" customHeight="1" x14ac:dyDescent="0.25">
      <c r="B34" s="9" t="s">
        <v>360</v>
      </c>
      <c r="C34" s="379"/>
      <c r="D34" s="379"/>
      <c r="E34" s="405"/>
      <c r="F34" s="396"/>
      <c r="G34" s="313"/>
      <c r="H34" s="9" t="s">
        <v>200</v>
      </c>
      <c r="I34" s="379"/>
      <c r="J34" s="379"/>
      <c r="K34" s="12" t="s">
        <v>198</v>
      </c>
      <c r="L34" s="297"/>
    </row>
    <row r="35" spans="2:12" ht="16.05" customHeight="1" x14ac:dyDescent="0.25">
      <c r="B35" s="25" t="s">
        <v>362</v>
      </c>
      <c r="C35" s="413"/>
      <c r="D35" s="414"/>
      <c r="E35" s="333"/>
      <c r="F35" s="336"/>
      <c r="G35" s="313"/>
      <c r="H35" s="9" t="s">
        <v>201</v>
      </c>
      <c r="I35" s="412"/>
      <c r="J35" s="412"/>
      <c r="K35" s="287" t="s">
        <v>356</v>
      </c>
      <c r="L35" s="298"/>
    </row>
    <row r="36" spans="2:12" ht="16.05" customHeight="1" x14ac:dyDescent="0.25">
      <c r="B36" s="294" t="s">
        <v>363</v>
      </c>
      <c r="C36" s="412"/>
      <c r="D36" s="415"/>
      <c r="E36" s="334"/>
      <c r="F36" s="337"/>
      <c r="G36" s="313"/>
      <c r="H36" s="9" t="s">
        <v>258</v>
      </c>
      <c r="I36" s="379"/>
      <c r="J36" s="379"/>
      <c r="K36" s="12" t="s">
        <v>307</v>
      </c>
      <c r="L36" s="296"/>
    </row>
    <row r="37" spans="2:12" ht="16.05" customHeight="1" x14ac:dyDescent="0.25">
      <c r="B37" s="406" t="s">
        <v>368</v>
      </c>
      <c r="C37" s="407"/>
      <c r="D37" s="407"/>
      <c r="E37" s="407"/>
      <c r="F37" s="394"/>
      <c r="G37" s="313"/>
      <c r="H37" s="325"/>
      <c r="I37" s="326"/>
      <c r="J37" s="327"/>
      <c r="K37" s="12" t="s">
        <v>308</v>
      </c>
      <c r="L37" s="296"/>
    </row>
    <row r="38" spans="2:12" ht="16.05" customHeight="1" x14ac:dyDescent="0.25">
      <c r="B38" s="408"/>
      <c r="C38" s="409"/>
      <c r="D38" s="409"/>
      <c r="E38" s="409"/>
      <c r="F38" s="395"/>
      <c r="G38" s="313"/>
      <c r="H38" s="311" t="s">
        <v>357</v>
      </c>
      <c r="I38" s="397"/>
      <c r="J38" s="397"/>
      <c r="K38" s="397"/>
      <c r="L38" s="398"/>
    </row>
    <row r="39" spans="2:12" ht="16.05" customHeight="1" x14ac:dyDescent="0.25">
      <c r="B39" s="410"/>
      <c r="C39" s="411"/>
      <c r="D39" s="411"/>
      <c r="E39" s="411"/>
      <c r="F39" s="396"/>
      <c r="G39" s="313"/>
      <c r="H39" s="311"/>
      <c r="I39" s="399"/>
      <c r="J39" s="399"/>
      <c r="K39" s="399"/>
      <c r="L39" s="400"/>
    </row>
    <row r="40" spans="2:12" ht="16.05" customHeight="1" x14ac:dyDescent="0.25">
      <c r="B40" s="311" t="s">
        <v>364</v>
      </c>
      <c r="C40" s="388"/>
      <c r="D40" s="389"/>
      <c r="E40" s="389"/>
      <c r="F40" s="390"/>
      <c r="G40" s="313"/>
      <c r="H40" s="311"/>
      <c r="I40" s="399"/>
      <c r="J40" s="399"/>
      <c r="K40" s="399"/>
      <c r="L40" s="400"/>
    </row>
    <row r="41" spans="2:12" ht="16.05" customHeight="1" thickBot="1" x14ac:dyDescent="0.3">
      <c r="B41" s="328"/>
      <c r="C41" s="391"/>
      <c r="D41" s="392"/>
      <c r="E41" s="392"/>
      <c r="F41" s="393"/>
      <c r="G41" s="313"/>
      <c r="H41" s="328"/>
      <c r="I41" s="401"/>
      <c r="J41" s="401"/>
      <c r="K41" s="401"/>
      <c r="L41" s="402"/>
    </row>
    <row r="42" spans="2:12" ht="16.05" customHeight="1" x14ac:dyDescent="0.25">
      <c r="B42" s="358" t="s">
        <v>369</v>
      </c>
      <c r="C42" s="312"/>
      <c r="D42" s="312"/>
      <c r="F42" s="313"/>
      <c r="G42" s="313"/>
      <c r="H42" s="314"/>
      <c r="I42" s="312"/>
      <c r="J42" s="312"/>
      <c r="K42" s="312"/>
      <c r="L42" s="312"/>
    </row>
    <row r="43" spans="2:12" ht="16.05" customHeight="1" thickBot="1" x14ac:dyDescent="0.3">
      <c r="B43" s="314"/>
      <c r="C43" s="312"/>
      <c r="D43" s="312"/>
      <c r="F43" s="313"/>
      <c r="G43" s="313"/>
      <c r="H43" s="314"/>
      <c r="I43" s="312"/>
      <c r="J43" s="312"/>
      <c r="K43" s="312"/>
      <c r="L43" s="312"/>
    </row>
    <row r="44" spans="2:12" x14ac:dyDescent="0.25">
      <c r="B44" s="348" t="s">
        <v>373</v>
      </c>
      <c r="C44" s="22"/>
      <c r="D44" s="21"/>
      <c r="E44" s="22"/>
      <c r="F44" s="23"/>
      <c r="G44" s="19"/>
    </row>
    <row r="45" spans="2:12" x14ac:dyDescent="0.25">
      <c r="B45" s="355" t="s">
        <v>370</v>
      </c>
      <c r="C45" s="299"/>
      <c r="D45" s="304"/>
      <c r="E45" s="356" t="s">
        <v>266</v>
      </c>
      <c r="F45" s="299"/>
      <c r="G45" s="288"/>
    </row>
    <row r="46" spans="2:12" x14ac:dyDescent="0.25">
      <c r="B46" s="349" t="s">
        <v>371</v>
      </c>
      <c r="C46" s="317"/>
      <c r="D46" s="317"/>
      <c r="E46" s="343"/>
      <c r="F46" s="342"/>
      <c r="G46" s="288"/>
    </row>
    <row r="47" spans="2:12" x14ac:dyDescent="0.25">
      <c r="B47" s="350" t="s">
        <v>372</v>
      </c>
      <c r="C47" s="316"/>
      <c r="D47" s="316"/>
      <c r="E47" s="318"/>
      <c r="F47" s="342"/>
      <c r="G47" s="288"/>
    </row>
    <row r="48" spans="2:12" x14ac:dyDescent="0.25">
      <c r="B48" s="351" t="s">
        <v>268</v>
      </c>
      <c r="C48" s="316"/>
      <c r="D48" s="316"/>
      <c r="E48" s="318"/>
      <c r="F48" s="342"/>
      <c r="G48" s="288"/>
    </row>
    <row r="49" spans="2:12" x14ac:dyDescent="0.25">
      <c r="B49" s="350" t="s">
        <v>263</v>
      </c>
      <c r="C49" s="316"/>
      <c r="D49" s="316"/>
      <c r="E49" s="318"/>
      <c r="F49" s="342"/>
      <c r="G49" s="288"/>
    </row>
    <row r="50" spans="2:12" x14ac:dyDescent="0.25">
      <c r="B50" s="351" t="s">
        <v>334</v>
      </c>
      <c r="C50" s="316"/>
      <c r="D50" s="316"/>
      <c r="E50" s="318"/>
      <c r="F50" s="342"/>
      <c r="G50" s="288"/>
    </row>
    <row r="51" spans="2:12" ht="14.4" thickBot="1" x14ac:dyDescent="0.3">
      <c r="B51" s="357" t="s">
        <v>278</v>
      </c>
      <c r="C51" s="352"/>
      <c r="D51" s="352"/>
      <c r="E51" s="353"/>
      <c r="F51" s="354"/>
      <c r="G51" s="288"/>
    </row>
    <row r="53" spans="2:12" x14ac:dyDescent="0.25">
      <c r="B53" s="346" t="s">
        <v>379</v>
      </c>
      <c r="C53" s="345"/>
      <c r="D53" s="345"/>
      <c r="E53" s="345"/>
      <c r="F53" s="345"/>
      <c r="G53" s="345"/>
      <c r="H53" s="345"/>
      <c r="I53" s="345"/>
      <c r="J53" s="345"/>
      <c r="K53" s="345"/>
      <c r="L53" s="345"/>
    </row>
    <row r="54" spans="2:12" x14ac:dyDescent="0.25">
      <c r="B54" s="347" t="s">
        <v>315</v>
      </c>
      <c r="C54" s="345"/>
      <c r="D54" s="345"/>
      <c r="E54" s="345"/>
      <c r="F54" s="345"/>
      <c r="G54" s="345"/>
      <c r="H54" s="345"/>
      <c r="I54" s="344"/>
      <c r="J54" s="345"/>
      <c r="K54" s="345"/>
      <c r="L54" s="345"/>
    </row>
    <row r="55" spans="2:12" x14ac:dyDescent="0.25">
      <c r="B55" s="347" t="s">
        <v>282</v>
      </c>
      <c r="C55" s="345"/>
      <c r="D55" s="345"/>
      <c r="E55" s="345"/>
      <c r="F55" s="345"/>
      <c r="G55" s="345"/>
      <c r="H55" s="345"/>
      <c r="I55" s="345"/>
      <c r="J55" s="345"/>
      <c r="K55" s="345"/>
      <c r="L55" s="345"/>
    </row>
    <row r="56" spans="2:12" x14ac:dyDescent="0.25">
      <c r="B56" s="347" t="s">
        <v>316</v>
      </c>
      <c r="C56" s="345"/>
      <c r="D56" s="345"/>
      <c r="E56" s="345"/>
      <c r="F56" s="345"/>
      <c r="G56" s="345"/>
      <c r="H56" s="345"/>
      <c r="I56" s="345"/>
      <c r="J56" s="345"/>
      <c r="K56" s="345"/>
      <c r="L56" s="345"/>
    </row>
    <row r="58" spans="2:12" x14ac:dyDescent="0.25">
      <c r="B58" s="293"/>
    </row>
  </sheetData>
  <sheetProtection algorithmName="SHA-512" hashValue="DQetivj1NAdLGAG1fgsmO/peUEG9AsDAJvor1wdWP1yIuS0qh6lzMjLajjMxn905fx6PM1gMXAKax5UqQwgQzQ==" saltValue="dVozytpTYzisbXwqytXthA==" spinCount="100000" sheet="1" selectLockedCells="1"/>
  <mergeCells count="57">
    <mergeCell ref="C20:D20"/>
    <mergeCell ref="F20:G20"/>
    <mergeCell ref="F16:G16"/>
    <mergeCell ref="F17:G17"/>
    <mergeCell ref="F18:G18"/>
    <mergeCell ref="F19:G19"/>
    <mergeCell ref="C19:D19"/>
    <mergeCell ref="C16:D16"/>
    <mergeCell ref="C17:D17"/>
    <mergeCell ref="C18:D18"/>
    <mergeCell ref="C40:F41"/>
    <mergeCell ref="F32:F34"/>
    <mergeCell ref="I38:L41"/>
    <mergeCell ref="E32:E34"/>
    <mergeCell ref="B37:E39"/>
    <mergeCell ref="F37:F39"/>
    <mergeCell ref="C32:D32"/>
    <mergeCell ref="C33:D33"/>
    <mergeCell ref="C34:D34"/>
    <mergeCell ref="C35:D35"/>
    <mergeCell ref="C36:D36"/>
    <mergeCell ref="I36:J36"/>
    <mergeCell ref="I35:J35"/>
    <mergeCell ref="B28:F28"/>
    <mergeCell ref="I23:J23"/>
    <mergeCell ref="I24:J24"/>
    <mergeCell ref="L23:M23"/>
    <mergeCell ref="L24:M24"/>
    <mergeCell ref="C26:D26"/>
    <mergeCell ref="C23:D23"/>
    <mergeCell ref="C24:D24"/>
    <mergeCell ref="C25:D25"/>
    <mergeCell ref="L25:M25"/>
    <mergeCell ref="L26:M26"/>
    <mergeCell ref="I25:J25"/>
    <mergeCell ref="I26:J26"/>
    <mergeCell ref="I10:L10"/>
    <mergeCell ref="I11:L11"/>
    <mergeCell ref="I12:L12"/>
    <mergeCell ref="I13:L13"/>
    <mergeCell ref="I34:J34"/>
    <mergeCell ref="H28:L28"/>
    <mergeCell ref="I32:J32"/>
    <mergeCell ref="I33:J33"/>
    <mergeCell ref="I16:J16"/>
    <mergeCell ref="I17:J17"/>
    <mergeCell ref="I18:J18"/>
    <mergeCell ref="I19:J19"/>
    <mergeCell ref="I20:J20"/>
    <mergeCell ref="C10:D10"/>
    <mergeCell ref="C11:D11"/>
    <mergeCell ref="C12:D12"/>
    <mergeCell ref="C13:D13"/>
    <mergeCell ref="F10:G10"/>
    <mergeCell ref="F11:G11"/>
    <mergeCell ref="F12:G12"/>
    <mergeCell ref="F13:G13"/>
  </mergeCells>
  <pageMargins left="0.25" right="0.25" top="0.75" bottom="0.75" header="0.3" footer="0.3"/>
  <pageSetup scale="51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528DCAA2-D8E1-474D-A8CC-8D4536A03EE4}">
          <x14:formula1>
            <xm:f>List!$B$2:$B$51</xm:f>
          </x14:formula1>
          <xm:sqref>F10:G10 C35:D35 L32 F23</xm:sqref>
        </x14:dataValidation>
        <x14:dataValidation type="list" allowBlank="1" showInputMessage="1" showErrorMessage="1" xr:uid="{51305DEB-AD0E-4D43-8421-E3B805FF931A}">
          <x14:formula1>
            <xm:f>List!$D$2:$D$6</xm:f>
          </x14:formula1>
          <xm:sqref>I6</xm:sqref>
        </x14:dataValidation>
        <x14:dataValidation type="list" allowBlank="1" showInputMessage="1" showErrorMessage="1" xr:uid="{A982CC0D-8575-BB4D-8EF8-E459E022AB12}">
          <x14:formula1>
            <xm:f>List!$F$2:$F$4</xm:f>
          </x14:formula1>
          <xm:sqref>L6</xm:sqref>
        </x14:dataValidation>
        <x14:dataValidation type="list" allowBlank="1" showInputMessage="1" showErrorMessage="1" xr:uid="{11F17EE5-F43D-1F4D-93AA-554F501AFB45}">
          <x14:formula1>
            <xm:f>List!$H$2:$H$3</xm:f>
          </x14:formula1>
          <xm:sqref>L35:L37 F32:F34 F37:F39 F49</xm:sqref>
        </x14:dataValidation>
        <x14:dataValidation type="list" allowBlank="1" showInputMessage="1" showErrorMessage="1" xr:uid="{4C75D0C9-A246-1945-A550-9B0AFEEC951E}">
          <x14:formula1>
            <xm:f>List!$U$2:$U$4</xm:f>
          </x14:formula1>
          <xm:sqref>C18:D18 F18:G18 I18:J18 L18</xm:sqref>
        </x14:dataValidation>
        <x14:dataValidation type="list" allowBlank="1" showInputMessage="1" showErrorMessage="1" xr:uid="{FC95EB83-F9B8-0740-A089-8558F8F7C31E}">
          <x14:formula1>
            <xm:f>List!$Q$2:$Q$9</xm:f>
          </x14:formula1>
          <xm:sqref>F48</xm:sqref>
        </x14:dataValidation>
        <x14:dataValidation type="list" allowBlank="1" showInputMessage="1" showErrorMessage="1" xr:uid="{463B92BC-50AB-8F4C-84ED-A7642B7EBADE}">
          <x14:formula1>
            <xm:f>List!$D$2:$D$8</xm:f>
          </x14:formula1>
          <xm:sqref>I5</xm:sqref>
        </x14:dataValidation>
        <x14:dataValidation type="list" allowBlank="1" showInputMessage="1" showErrorMessage="1" xr:uid="{031681D8-27F4-47C1-A0FA-30EAB5B1130C}">
          <x14:formula1>
            <xm:f>List!$F$2:$F$5</xm:f>
          </x14:formula1>
          <xm:sqref>L7</xm:sqref>
        </x14:dataValidation>
        <x14:dataValidation type="list" allowBlank="1" showInputMessage="1" showErrorMessage="1" xr:uid="{F5394539-8628-4BBF-9236-A44E7A310533}">
          <x14:formula1>
            <xm:f>List!$S$2:$S$4</xm:f>
          </x14:formula1>
          <xm:sqref>C45</xm:sqref>
        </x14:dataValidation>
        <x14:dataValidation type="list" allowBlank="1" showInputMessage="1" showErrorMessage="1" xr:uid="{0C145C60-0B9F-4918-90C8-7FE99606177F}">
          <x14:formula1>
            <xm:f>List!$M$2:$M$8</xm:f>
          </x14:formula1>
          <xm:sqref>F45</xm:sqref>
        </x14:dataValidation>
        <x14:dataValidation type="list" allowBlank="1" showInputMessage="1" showErrorMessage="1" xr:uid="{67E4CE0D-89C9-45DE-B651-F7C914FB13BC}">
          <x14:formula1>
            <xm:f>List!$O$2:$O$59</xm:f>
          </x14:formula1>
          <xm:sqref>F46</xm:sqref>
        </x14:dataValidation>
        <x14:dataValidation type="list" allowBlank="1" showInputMessage="1" showErrorMessage="1" xr:uid="{5431DE79-92A9-1D49-B14D-6D50CC02AF02}">
          <x14:formula1>
            <xm:f>List!$AF$2:$AF$10</xm:f>
          </x14:formula1>
          <xm:sqref>F50</xm:sqref>
        </x14:dataValidation>
        <x14:dataValidation type="list" allowBlank="1" showInputMessage="1" showErrorMessage="1" xr:uid="{44EC91A4-8C67-43F0-804F-3EDB9FED249E}">
          <x14:formula1>
            <xm:f>List!$W$2:$W$5</xm:f>
          </x14:formula1>
          <xm:sqref>F51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EEA8-1EF7-0F46-BCFC-135D4D3E0347}">
  <dimension ref="B1:DM131"/>
  <sheetViews>
    <sheetView showGridLines="0" zoomScale="85" zoomScaleNormal="80" workbookViewId="0">
      <pane ySplit="5" topLeftCell="A6" activePane="bottomLeft" state="frozen"/>
      <selection activeCell="C34" sqref="C34"/>
      <selection pane="bottomLeft" activeCell="B8" sqref="B8"/>
    </sheetView>
  </sheetViews>
  <sheetFormatPr defaultColWidth="9.109375" defaultRowHeight="13.8" outlineLevelCol="1" x14ac:dyDescent="0.25"/>
  <cols>
    <col min="1" max="1" width="3.44140625" style="38" customWidth="1"/>
    <col min="2" max="2" width="13.6640625" style="38" customWidth="1"/>
    <col min="3" max="3" width="27.109375" style="38" customWidth="1"/>
    <col min="4" max="4" width="14.6640625" style="38" customWidth="1"/>
    <col min="5" max="5" width="20.6640625" style="220" bestFit="1" customWidth="1"/>
    <col min="6" max="6" width="5.33203125" style="220" customWidth="1"/>
    <col min="7" max="7" width="10.6640625" style="220" customWidth="1"/>
    <col min="8" max="8" width="18.77734375" style="220" customWidth="1"/>
    <col min="9" max="9" width="23" style="38" customWidth="1"/>
    <col min="10" max="10" width="44.33203125" style="38" bestFit="1" customWidth="1"/>
    <col min="11" max="12" width="8.77734375" style="221" customWidth="1"/>
    <col min="13" max="13" width="8.77734375" style="38" customWidth="1"/>
    <col min="14" max="16" width="8.77734375" style="222" customWidth="1"/>
    <col min="17" max="17" width="10.77734375" style="223" customWidth="1"/>
    <col min="18" max="18" width="12.109375" style="224" customWidth="1"/>
    <col min="19" max="19" width="35.44140625" style="38" customWidth="1"/>
    <col min="20" max="20" width="5.77734375" style="38" customWidth="1"/>
    <col min="21" max="21" width="7.77734375" style="38" customWidth="1"/>
    <col min="22" max="22" width="15.44140625" style="38" customWidth="1"/>
    <col min="23" max="23" width="14.33203125" style="38" customWidth="1"/>
    <col min="24" max="55" width="5.77734375" style="38" customWidth="1"/>
    <col min="56" max="56" width="5.77734375" style="5" customWidth="1"/>
    <col min="57" max="57" width="5.77734375" style="221" customWidth="1" collapsed="1"/>
    <col min="58" max="58" width="5.77734375" style="225" customWidth="1"/>
    <col min="59" max="59" width="7.77734375" style="38" customWidth="1"/>
    <col min="60" max="60" width="28" style="38" customWidth="1"/>
    <col min="61" max="65" width="5.77734375" style="38" customWidth="1"/>
    <col min="66" max="74" width="5.77734375" style="5" customWidth="1" outlineLevel="1"/>
    <col min="75" max="84" width="5.77734375" style="38" customWidth="1"/>
    <col min="85" max="87" width="5.77734375" style="5" customWidth="1"/>
    <col min="88" max="90" width="5.77734375" style="38" customWidth="1"/>
    <col min="91" max="91" width="8.77734375" style="38" customWidth="1"/>
    <col min="92" max="96" width="5.77734375" style="38" customWidth="1"/>
    <col min="97" max="97" width="9.109375" style="39" collapsed="1"/>
    <col min="98" max="104" width="9.109375" style="39"/>
    <col min="105" max="105" width="9.109375" style="39" customWidth="1"/>
    <col min="106" max="112" width="9.109375" style="39"/>
    <col min="113" max="16384" width="9.109375" style="38"/>
  </cols>
  <sheetData>
    <row r="1" spans="2:117" ht="17.25" customHeight="1" x14ac:dyDescent="0.25">
      <c r="B1" s="31"/>
      <c r="C1" s="31"/>
      <c r="D1" s="31"/>
      <c r="E1" s="32"/>
      <c r="F1" s="32"/>
      <c r="G1" s="32"/>
      <c r="H1" s="32"/>
      <c r="I1" s="33"/>
      <c r="J1" s="33"/>
      <c r="K1" s="33"/>
      <c r="L1" s="33"/>
      <c r="M1" s="33"/>
      <c r="N1" s="34"/>
      <c r="O1" s="34"/>
      <c r="P1" s="34"/>
      <c r="Q1" s="33"/>
      <c r="R1" s="35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5"/>
      <c r="BE1" s="33"/>
      <c r="BF1" s="35"/>
      <c r="BG1" s="33"/>
      <c r="BH1" s="33"/>
      <c r="BI1" s="33"/>
      <c r="BJ1" s="33"/>
      <c r="BK1" s="33"/>
      <c r="BL1" s="33"/>
      <c r="BM1" s="33"/>
      <c r="BN1" s="35"/>
      <c r="BO1" s="35"/>
      <c r="BP1" s="35"/>
      <c r="BQ1" s="35"/>
      <c r="BR1" s="35"/>
      <c r="BS1" s="35"/>
      <c r="BT1" s="35"/>
      <c r="BU1" s="35"/>
      <c r="BV1" s="35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6"/>
      <c r="CH1" s="35"/>
      <c r="CI1" s="35"/>
      <c r="CJ1" s="33"/>
      <c r="CK1" s="33"/>
      <c r="CL1" s="33"/>
      <c r="CM1" s="37"/>
      <c r="CN1" s="33"/>
      <c r="CO1" s="33"/>
    </row>
    <row r="2" spans="2:117" ht="43.05" customHeight="1" x14ac:dyDescent="0.55000000000000004">
      <c r="B2" s="31"/>
      <c r="C2" s="33"/>
      <c r="D2" s="40"/>
      <c r="E2" s="292" t="s">
        <v>3</v>
      </c>
      <c r="F2" s="291"/>
      <c r="G2" s="41"/>
      <c r="H2" s="41"/>
      <c r="I2" s="40"/>
      <c r="J2" s="33"/>
      <c r="K2" s="33"/>
      <c r="L2" s="33"/>
      <c r="M2" s="33"/>
      <c r="N2" s="34"/>
      <c r="O2" s="34"/>
      <c r="P2" s="34"/>
      <c r="Q2" s="33"/>
      <c r="R2" s="35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5"/>
      <c r="BE2" s="33"/>
      <c r="BF2" s="35"/>
      <c r="BG2" s="33"/>
      <c r="BH2" s="33"/>
      <c r="BI2" s="33"/>
      <c r="BJ2" s="33"/>
      <c r="BK2" s="33"/>
      <c r="BL2" s="33"/>
      <c r="BM2" s="33"/>
      <c r="BN2" s="35"/>
      <c r="BO2" s="35"/>
      <c r="BP2" s="35"/>
      <c r="BQ2" s="35"/>
      <c r="BR2" s="35"/>
      <c r="BS2" s="35"/>
      <c r="BT2" s="35"/>
      <c r="BU2" s="35"/>
      <c r="BV2" s="35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6"/>
      <c r="CH2" s="35"/>
      <c r="CI2" s="35"/>
      <c r="CJ2" s="33"/>
      <c r="CK2" s="33"/>
      <c r="CL2" s="33"/>
      <c r="CM2" s="37"/>
      <c r="CN2" s="33"/>
      <c r="CO2" s="33"/>
    </row>
    <row r="3" spans="2:117" ht="14.4" thickBot="1" x14ac:dyDescent="0.3">
      <c r="B3" s="42"/>
      <c r="C3" s="42"/>
      <c r="D3" s="42"/>
      <c r="E3" s="43"/>
      <c r="F3" s="44"/>
      <c r="G3" s="44"/>
      <c r="H3" s="44"/>
      <c r="I3" s="33"/>
      <c r="J3" s="33"/>
      <c r="K3" s="33"/>
      <c r="L3" s="33"/>
      <c r="M3" s="33"/>
      <c r="N3" s="34"/>
      <c r="O3" s="34"/>
      <c r="P3" s="34"/>
      <c r="Q3" s="33"/>
      <c r="R3" s="35"/>
      <c r="S3" s="33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6"/>
      <c r="BE3" s="45"/>
      <c r="BF3" s="46"/>
      <c r="BG3" s="45"/>
      <c r="BH3" s="45"/>
      <c r="BI3" s="45"/>
      <c r="BJ3" s="45"/>
      <c r="BK3" s="45"/>
      <c r="BL3" s="45"/>
      <c r="BM3" s="45"/>
      <c r="BN3" s="46"/>
      <c r="BO3" s="46"/>
      <c r="BP3" s="46"/>
      <c r="BQ3" s="46"/>
      <c r="BR3" s="46"/>
      <c r="BS3" s="46"/>
      <c r="BT3" s="46"/>
      <c r="BU3" s="46"/>
      <c r="BV3" s="46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7"/>
      <c r="CH3" s="46"/>
      <c r="CI3" s="46"/>
      <c r="CJ3" s="45"/>
      <c r="CK3" s="45"/>
      <c r="CL3" s="45"/>
      <c r="CM3" s="48"/>
      <c r="CN3" s="45"/>
      <c r="CO3" s="33"/>
    </row>
    <row r="4" spans="2:117" s="146" customFormat="1" ht="24" customHeight="1" thickBot="1" x14ac:dyDescent="0.35">
      <c r="B4" s="239"/>
      <c r="C4" s="239"/>
      <c r="D4" s="239"/>
      <c r="E4" s="419" t="s">
        <v>4</v>
      </c>
      <c r="F4" s="420"/>
      <c r="G4" s="421"/>
      <c r="H4" s="240" t="s">
        <v>5</v>
      </c>
      <c r="I4" s="49"/>
      <c r="J4" s="49"/>
      <c r="K4" s="49"/>
      <c r="L4" s="49"/>
      <c r="M4" s="49"/>
      <c r="N4" s="50"/>
      <c r="O4" s="50"/>
      <c r="P4" s="50"/>
      <c r="Q4" s="49"/>
      <c r="R4" s="51"/>
      <c r="S4" s="49"/>
      <c r="T4" s="52" t="s">
        <v>6</v>
      </c>
      <c r="U4" s="53"/>
      <c r="V4" s="53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5"/>
      <c r="BI4" s="56" t="s">
        <v>142</v>
      </c>
      <c r="BJ4" s="57"/>
      <c r="BK4" s="57"/>
      <c r="BL4" s="57"/>
      <c r="BM4" s="57"/>
      <c r="BN4" s="58" t="s">
        <v>285</v>
      </c>
      <c r="BO4" s="59"/>
      <c r="BP4" s="59"/>
      <c r="BQ4" s="59"/>
      <c r="BR4" s="59"/>
      <c r="BS4" s="249"/>
      <c r="BT4" s="249"/>
      <c r="BU4" s="249"/>
      <c r="BV4" s="250"/>
      <c r="BW4" s="60" t="s">
        <v>7</v>
      </c>
      <c r="BX4" s="241"/>
      <c r="BY4" s="241"/>
      <c r="BZ4" s="241"/>
      <c r="CA4" s="241"/>
      <c r="CB4" s="241"/>
      <c r="CC4" s="241"/>
      <c r="CD4" s="242"/>
      <c r="CE4" s="243" t="s">
        <v>8</v>
      </c>
      <c r="CF4" s="244"/>
      <c r="CG4" s="61"/>
      <c r="CH4" s="61"/>
      <c r="CI4" s="61"/>
      <c r="CJ4" s="244"/>
      <c r="CK4" s="244"/>
      <c r="CL4" s="244"/>
      <c r="CM4" s="244"/>
      <c r="CN4" s="245"/>
      <c r="CO4" s="246" t="s">
        <v>155</v>
      </c>
      <c r="CP4" s="247"/>
      <c r="CQ4" s="247"/>
      <c r="CR4" s="248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</row>
    <row r="5" spans="2:117" s="97" customFormat="1" ht="157.05000000000001" customHeight="1" thickBot="1" x14ac:dyDescent="0.3">
      <c r="B5" s="62" t="s">
        <v>9</v>
      </c>
      <c r="C5" s="63" t="s">
        <v>10</v>
      </c>
      <c r="D5" s="64" t="s">
        <v>11</v>
      </c>
      <c r="E5" s="65" t="s">
        <v>290</v>
      </c>
      <c r="F5" s="66" t="s">
        <v>121</v>
      </c>
      <c r="G5" s="256" t="s">
        <v>120</v>
      </c>
      <c r="H5" s="67" t="s">
        <v>119</v>
      </c>
      <c r="I5" s="68" t="s">
        <v>12</v>
      </c>
      <c r="J5" s="69" t="s">
        <v>13</v>
      </c>
      <c r="K5" s="70" t="s">
        <v>14</v>
      </c>
      <c r="L5" s="70" t="s">
        <v>15</v>
      </c>
      <c r="M5" s="71" t="s">
        <v>189</v>
      </c>
      <c r="N5" s="361" t="s">
        <v>382</v>
      </c>
      <c r="O5" s="360" t="s">
        <v>383</v>
      </c>
      <c r="P5" s="72" t="s">
        <v>16</v>
      </c>
      <c r="Q5" s="73" t="s">
        <v>17</v>
      </c>
      <c r="R5" s="251" t="s">
        <v>291</v>
      </c>
      <c r="S5" s="74" t="s">
        <v>18</v>
      </c>
      <c r="T5" s="75" t="s">
        <v>117</v>
      </c>
      <c r="U5" s="76" t="s">
        <v>118</v>
      </c>
      <c r="V5" s="77" t="s">
        <v>146</v>
      </c>
      <c r="W5" s="76" t="s">
        <v>19</v>
      </c>
      <c r="X5" s="76" t="s">
        <v>124</v>
      </c>
      <c r="Y5" s="76" t="s">
        <v>125</v>
      </c>
      <c r="Z5" s="76" t="s">
        <v>126</v>
      </c>
      <c r="AA5" s="76" t="s">
        <v>127</v>
      </c>
      <c r="AB5" s="76" t="s">
        <v>317</v>
      </c>
      <c r="AC5" s="76" t="s">
        <v>128</v>
      </c>
      <c r="AD5" s="76" t="s">
        <v>318</v>
      </c>
      <c r="AE5" s="76" t="s">
        <v>133</v>
      </c>
      <c r="AF5" s="76" t="s">
        <v>132</v>
      </c>
      <c r="AG5" s="76" t="s">
        <v>344</v>
      </c>
      <c r="AH5" s="76" t="s">
        <v>129</v>
      </c>
      <c r="AI5" s="76" t="s">
        <v>130</v>
      </c>
      <c r="AJ5" s="76" t="s">
        <v>131</v>
      </c>
      <c r="AK5" s="76" t="s">
        <v>340</v>
      </c>
      <c r="AL5" s="76" t="s">
        <v>134</v>
      </c>
      <c r="AM5" s="76" t="s">
        <v>341</v>
      </c>
      <c r="AN5" s="76" t="s">
        <v>342</v>
      </c>
      <c r="AO5" s="76" t="s">
        <v>135</v>
      </c>
      <c r="AP5" s="76" t="s">
        <v>137</v>
      </c>
      <c r="AQ5" s="76" t="s">
        <v>138</v>
      </c>
      <c r="AR5" s="76" t="s">
        <v>343</v>
      </c>
      <c r="AS5" s="76" t="s">
        <v>339</v>
      </c>
      <c r="AT5" s="76" t="s">
        <v>136</v>
      </c>
      <c r="AU5" s="76" t="s">
        <v>139</v>
      </c>
      <c r="AV5" s="76" t="s">
        <v>140</v>
      </c>
      <c r="AW5" s="76" t="s">
        <v>320</v>
      </c>
      <c r="AX5" s="76" t="s">
        <v>141</v>
      </c>
      <c r="AY5" s="76" t="s">
        <v>319</v>
      </c>
      <c r="AZ5" s="76" t="s">
        <v>20</v>
      </c>
      <c r="BA5" s="76" t="s">
        <v>162</v>
      </c>
      <c r="BB5" s="76" t="s">
        <v>163</v>
      </c>
      <c r="BC5" s="78" t="s">
        <v>164</v>
      </c>
      <c r="BD5" s="238" t="s">
        <v>24</v>
      </c>
      <c r="BE5" s="237" t="s">
        <v>21</v>
      </c>
      <c r="BF5" s="260" t="s">
        <v>22</v>
      </c>
      <c r="BG5" s="78" t="s">
        <v>183</v>
      </c>
      <c r="BH5" s="79" t="s">
        <v>23</v>
      </c>
      <c r="BI5" s="80" t="s">
        <v>143</v>
      </c>
      <c r="BJ5" s="81" t="s">
        <v>144</v>
      </c>
      <c r="BK5" s="81" t="s">
        <v>145</v>
      </c>
      <c r="BL5" s="81" t="s">
        <v>174</v>
      </c>
      <c r="BM5" s="81" t="s">
        <v>175</v>
      </c>
      <c r="BN5" s="82" t="s">
        <v>122</v>
      </c>
      <c r="BO5" s="83" t="s">
        <v>123</v>
      </c>
      <c r="BP5" s="83" t="s">
        <v>286</v>
      </c>
      <c r="BQ5" s="227" t="s">
        <v>311</v>
      </c>
      <c r="BR5" s="83" t="s">
        <v>384</v>
      </c>
      <c r="BS5" s="83" t="s">
        <v>301</v>
      </c>
      <c r="BT5" s="83" t="s">
        <v>302</v>
      </c>
      <c r="BU5" s="289" t="s">
        <v>303</v>
      </c>
      <c r="BV5" s="228" t="s">
        <v>304</v>
      </c>
      <c r="BW5" s="84" t="s">
        <v>25</v>
      </c>
      <c r="BX5" s="85" t="s">
        <v>26</v>
      </c>
      <c r="BY5" s="85" t="s">
        <v>27</v>
      </c>
      <c r="BZ5" s="85" t="s">
        <v>28</v>
      </c>
      <c r="CA5" s="86" t="s">
        <v>29</v>
      </c>
      <c r="CB5" s="85" t="s">
        <v>30</v>
      </c>
      <c r="CC5" s="85" t="s">
        <v>31</v>
      </c>
      <c r="CD5" s="87" t="s">
        <v>32</v>
      </c>
      <c r="CE5" s="88" t="s">
        <v>176</v>
      </c>
      <c r="CF5" s="89" t="s">
        <v>177</v>
      </c>
      <c r="CG5" s="264" t="s">
        <v>33</v>
      </c>
      <c r="CH5" s="90" t="s">
        <v>157</v>
      </c>
      <c r="CI5" s="91" t="s">
        <v>158</v>
      </c>
      <c r="CJ5" s="91" t="s">
        <v>159</v>
      </c>
      <c r="CK5" s="268" t="s">
        <v>34</v>
      </c>
      <c r="CL5" s="91" t="s">
        <v>35</v>
      </c>
      <c r="CM5" s="268" t="s">
        <v>36</v>
      </c>
      <c r="CN5" s="92" t="s">
        <v>37</v>
      </c>
      <c r="CO5" s="93" t="s">
        <v>156</v>
      </c>
      <c r="CP5" s="94" t="s">
        <v>287</v>
      </c>
      <c r="CQ5" s="94" t="s">
        <v>288</v>
      </c>
      <c r="CR5" s="95" t="s">
        <v>289</v>
      </c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</row>
    <row r="6" spans="2:117" ht="16.05" customHeight="1" x14ac:dyDescent="0.3">
      <c r="B6" s="98"/>
      <c r="C6" s="99"/>
      <c r="D6" s="100"/>
      <c r="E6" s="101"/>
      <c r="F6" s="102"/>
      <c r="G6" s="257"/>
      <c r="H6" s="103"/>
      <c r="I6" s="104"/>
      <c r="J6" s="105"/>
      <c r="K6" s="106"/>
      <c r="L6" s="107"/>
      <c r="M6" s="108"/>
      <c r="N6" s="109"/>
      <c r="O6" s="109"/>
      <c r="P6" s="110"/>
      <c r="Q6" s="111"/>
      <c r="R6" s="252"/>
      <c r="S6" s="112"/>
      <c r="T6" s="113"/>
      <c r="U6" s="114"/>
      <c r="V6" s="114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7"/>
      <c r="BD6" s="236"/>
      <c r="BE6" s="232"/>
      <c r="BF6" s="261"/>
      <c r="BG6" s="115"/>
      <c r="BH6" s="116"/>
      <c r="BI6" s="112"/>
      <c r="BJ6" s="112"/>
      <c r="BK6" s="117"/>
      <c r="BL6" s="117"/>
      <c r="BM6" s="117"/>
      <c r="BN6" s="118"/>
      <c r="BO6" s="119"/>
      <c r="BP6" s="119"/>
      <c r="BQ6" s="120"/>
      <c r="BR6" s="120"/>
      <c r="BS6" s="120"/>
      <c r="BT6" s="119"/>
      <c r="BU6" s="119"/>
      <c r="BV6" s="120"/>
      <c r="BW6" s="121"/>
      <c r="BX6" s="106"/>
      <c r="BY6" s="106"/>
      <c r="BZ6" s="112"/>
      <c r="CA6" s="106"/>
      <c r="CB6" s="106"/>
      <c r="CC6" s="106"/>
      <c r="CD6" s="122"/>
      <c r="CE6" s="101"/>
      <c r="CF6" s="123"/>
      <c r="CG6" s="265"/>
      <c r="CH6" s="124"/>
      <c r="CI6" s="124"/>
      <c r="CJ6" s="102"/>
      <c r="CK6" s="269"/>
      <c r="CL6" s="102"/>
      <c r="CM6" s="269"/>
      <c r="CN6" s="125"/>
      <c r="CO6" s="272"/>
      <c r="CP6" s="273"/>
      <c r="CQ6" s="273"/>
      <c r="CR6" s="274"/>
    </row>
    <row r="7" spans="2:117" s="146" customFormat="1" ht="16.95" customHeight="1" x14ac:dyDescent="0.3">
      <c r="B7" s="126" t="s">
        <v>39</v>
      </c>
      <c r="C7" s="127" t="s">
        <v>83</v>
      </c>
      <c r="D7" s="128" t="s">
        <v>147</v>
      </c>
      <c r="E7" s="140">
        <v>78409487211</v>
      </c>
      <c r="F7" s="149">
        <v>7</v>
      </c>
      <c r="G7" s="258" t="b">
        <f>IF(F7="","",MOD(10-MOD(SUMPRODUCT(--(MID(RIGHT("00000000000"&amp;E7,11),{1,3,5,7,9,11},1)))*3+SUMPRODUCT(--(MID(RIGHT("00000000000"&amp;E7,11),{2,4,6,8,10},1))),10),10)=F7)</f>
        <v>1</v>
      </c>
      <c r="H7" s="129">
        <v>859480302014</v>
      </c>
      <c r="I7" s="150" t="s">
        <v>165</v>
      </c>
      <c r="J7" s="127" t="s">
        <v>166</v>
      </c>
      <c r="K7" s="136">
        <v>12</v>
      </c>
      <c r="L7" s="151">
        <v>12</v>
      </c>
      <c r="M7" s="127" t="s">
        <v>293</v>
      </c>
      <c r="N7" s="130">
        <v>15.4</v>
      </c>
      <c r="O7" s="130">
        <v>14.4</v>
      </c>
      <c r="P7" s="130">
        <v>2.4900000000000002</v>
      </c>
      <c r="Q7" s="131" t="s">
        <v>167</v>
      </c>
      <c r="R7" s="253"/>
      <c r="S7" s="132" t="s">
        <v>168</v>
      </c>
      <c r="T7" s="133" t="s">
        <v>169</v>
      </c>
      <c r="U7" s="134" t="s">
        <v>170</v>
      </c>
      <c r="V7" s="134" t="s">
        <v>160</v>
      </c>
      <c r="W7" s="135" t="s">
        <v>171</v>
      </c>
      <c r="X7" s="132" t="s">
        <v>172</v>
      </c>
      <c r="Y7" s="132" t="s">
        <v>172</v>
      </c>
      <c r="Z7" s="132" t="s">
        <v>173</v>
      </c>
      <c r="AA7" s="132" t="s">
        <v>172</v>
      </c>
      <c r="AB7" s="132" t="s">
        <v>172</v>
      </c>
      <c r="AC7" s="132" t="s">
        <v>172</v>
      </c>
      <c r="AD7" s="132" t="s">
        <v>172</v>
      </c>
      <c r="AE7" s="132" t="s">
        <v>172</v>
      </c>
      <c r="AF7" s="132" t="s">
        <v>172</v>
      </c>
      <c r="AG7" s="132" t="s">
        <v>173</v>
      </c>
      <c r="AH7" s="132" t="s">
        <v>172</v>
      </c>
      <c r="AI7" s="132" t="s">
        <v>173</v>
      </c>
      <c r="AJ7" s="132" t="s">
        <v>173</v>
      </c>
      <c r="AK7" s="132" t="s">
        <v>172</v>
      </c>
      <c r="AL7" s="132" t="s">
        <v>172</v>
      </c>
      <c r="AM7" s="132" t="s">
        <v>172</v>
      </c>
      <c r="AN7" s="132" t="s">
        <v>172</v>
      </c>
      <c r="AO7" s="132" t="s">
        <v>172</v>
      </c>
      <c r="AP7" s="132" t="s">
        <v>172</v>
      </c>
      <c r="AQ7" s="132" t="s">
        <v>172</v>
      </c>
      <c r="AR7" s="132" t="s">
        <v>172</v>
      </c>
      <c r="AS7" s="132" t="s">
        <v>172</v>
      </c>
      <c r="AT7" s="132" t="s">
        <v>172</v>
      </c>
      <c r="AU7" s="132" t="s">
        <v>172</v>
      </c>
      <c r="AV7" s="132" t="s">
        <v>172</v>
      </c>
      <c r="AW7" s="132" t="s">
        <v>173</v>
      </c>
      <c r="AX7" s="132" t="s">
        <v>172</v>
      </c>
      <c r="AY7" s="132" t="s">
        <v>173</v>
      </c>
      <c r="AZ7" s="132" t="s">
        <v>172</v>
      </c>
      <c r="BA7" s="132" t="s">
        <v>173</v>
      </c>
      <c r="BB7" s="132" t="s">
        <v>172</v>
      </c>
      <c r="BC7" s="139" t="s">
        <v>172</v>
      </c>
      <c r="BD7" s="132" t="s">
        <v>173</v>
      </c>
      <c r="BE7" s="233">
        <v>365</v>
      </c>
      <c r="BF7" s="262">
        <f t="shared" ref="BF7:BF70" si="0">IFERROR(BE7*0.75,"")</f>
        <v>273.75</v>
      </c>
      <c r="BG7" s="137" t="s">
        <v>40</v>
      </c>
      <c r="BH7" s="138"/>
      <c r="BI7" s="132" t="s">
        <v>172</v>
      </c>
      <c r="BJ7" s="132" t="s">
        <v>172</v>
      </c>
      <c r="BK7" s="139" t="s">
        <v>173</v>
      </c>
      <c r="BL7" s="130"/>
      <c r="BM7" s="130"/>
      <c r="BN7" s="133"/>
      <c r="BO7" s="132"/>
      <c r="BP7" s="132"/>
      <c r="BQ7" s="132"/>
      <c r="BR7" s="132"/>
      <c r="BS7" s="132"/>
      <c r="BT7" s="132"/>
      <c r="BU7" s="132"/>
      <c r="BV7" s="139"/>
      <c r="BW7" s="305">
        <v>7.5</v>
      </c>
      <c r="BX7" s="151">
        <v>2.4</v>
      </c>
      <c r="BY7" s="151">
        <v>2.4</v>
      </c>
      <c r="BZ7" s="229" t="s">
        <v>173</v>
      </c>
      <c r="CA7" s="136"/>
      <c r="CB7" s="151"/>
      <c r="CC7" s="151"/>
      <c r="CD7" s="308"/>
      <c r="CE7" s="140">
        <v>29</v>
      </c>
      <c r="CF7" s="141">
        <v>5</v>
      </c>
      <c r="CG7" s="266">
        <f t="shared" ref="CG7:CG69" si="1">IFERROR(CE7*CF7,"")</f>
        <v>145</v>
      </c>
      <c r="CH7" s="142">
        <v>9.1999999999999993</v>
      </c>
      <c r="CI7" s="142">
        <v>6.9</v>
      </c>
      <c r="CJ7" s="143">
        <v>7.9</v>
      </c>
      <c r="CK7" s="270">
        <f>IFERROR(((CH7*CI7*CJ7)/1728),"")</f>
        <v>0.29021527777777778</v>
      </c>
      <c r="CL7" s="143">
        <v>11.4</v>
      </c>
      <c r="CM7" s="266">
        <f>IFERROR((CG7*CL7)+40,"")</f>
        <v>1693</v>
      </c>
      <c r="CN7" s="144"/>
      <c r="CO7" s="275"/>
      <c r="CP7" s="276"/>
      <c r="CQ7" s="276"/>
      <c r="CR7" s="277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</row>
    <row r="8" spans="2:117" s="146" customFormat="1" ht="16.95" customHeight="1" x14ac:dyDescent="0.3">
      <c r="B8" s="126"/>
      <c r="C8" s="147"/>
      <c r="D8" s="128"/>
      <c r="E8" s="148"/>
      <c r="F8" s="149"/>
      <c r="G8" s="258" t="str">
        <f>IF(F8="","",MOD(10-MOD(SUMPRODUCT(--(MID(RIGHT("00000000000"&amp;E8,11),{1,3,5,7,9,11},1)))*3+SUMPRODUCT(--(MID(RIGHT("00000000000"&amp;E8,11),{2,4,6,8,10},1))),10),10)=F8)</f>
        <v/>
      </c>
      <c r="H8" s="129"/>
      <c r="I8" s="150"/>
      <c r="J8" s="127"/>
      <c r="K8" s="136"/>
      <c r="L8" s="151"/>
      <c r="M8" s="127"/>
      <c r="N8" s="130"/>
      <c r="O8" s="130"/>
      <c r="P8" s="130"/>
      <c r="Q8" s="131"/>
      <c r="R8" s="253"/>
      <c r="S8" s="132"/>
      <c r="T8" s="133"/>
      <c r="U8" s="134"/>
      <c r="V8" s="134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233"/>
      <c r="BF8" s="262">
        <f t="shared" si="0"/>
        <v>0</v>
      </c>
      <c r="BG8" s="137"/>
      <c r="BH8" s="138"/>
      <c r="BI8" s="132"/>
      <c r="BJ8" s="132"/>
      <c r="BK8" s="139"/>
      <c r="BL8" s="130"/>
      <c r="BM8" s="130"/>
      <c r="BN8" s="133"/>
      <c r="BO8" s="132"/>
      <c r="BP8" s="132"/>
      <c r="BQ8" s="132"/>
      <c r="BR8" s="132"/>
      <c r="BS8" s="132"/>
      <c r="BT8" s="132"/>
      <c r="BU8" s="132"/>
      <c r="BV8" s="139"/>
      <c r="BW8" s="305"/>
      <c r="BX8" s="151"/>
      <c r="BY8" s="151"/>
      <c r="BZ8" s="229"/>
      <c r="CA8" s="136"/>
      <c r="CB8" s="151"/>
      <c r="CC8" s="151"/>
      <c r="CD8" s="308"/>
      <c r="CE8" s="140"/>
      <c r="CF8" s="141"/>
      <c r="CG8" s="266">
        <f t="shared" si="1"/>
        <v>0</v>
      </c>
      <c r="CH8" s="143"/>
      <c r="CI8" s="143"/>
      <c r="CJ8" s="143"/>
      <c r="CK8" s="270">
        <f t="shared" ref="CK8:CK71" si="2">IFERROR(((CH8*CI8*CJ8)/1728),"")</f>
        <v>0</v>
      </c>
      <c r="CL8" s="143"/>
      <c r="CM8" s="266">
        <f>IFERROR((CG8*CL8)+40,"")</f>
        <v>40</v>
      </c>
      <c r="CN8" s="144"/>
      <c r="CO8" s="278"/>
      <c r="CP8" s="279"/>
      <c r="CQ8" s="279"/>
      <c r="CR8" s="280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</row>
    <row r="9" spans="2:117" s="146" customFormat="1" ht="16.95" customHeight="1" x14ac:dyDescent="0.3">
      <c r="B9" s="126"/>
      <c r="C9" s="127"/>
      <c r="D9" s="128"/>
      <c r="E9" s="140"/>
      <c r="F9" s="149"/>
      <c r="G9" s="258" t="str">
        <f>IF(F9="","",MOD(10-MOD(SUMPRODUCT(--(MID(RIGHT("00000000000"&amp;E9,11),{1,3,5,7,9,11},1)))*3+SUMPRODUCT(--(MID(RIGHT("00000000000"&amp;E9,11),{2,4,6,8,10},1))),10),10)=F9)</f>
        <v/>
      </c>
      <c r="H9" s="129"/>
      <c r="I9" s="150"/>
      <c r="J9" s="127"/>
      <c r="K9" s="136"/>
      <c r="L9" s="151"/>
      <c r="M9" s="127"/>
      <c r="N9" s="130"/>
      <c r="O9" s="130"/>
      <c r="P9" s="130"/>
      <c r="Q9" s="131"/>
      <c r="R9" s="253"/>
      <c r="S9" s="132"/>
      <c r="T9" s="133"/>
      <c r="U9" s="134"/>
      <c r="V9" s="134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9"/>
      <c r="BD9" s="132"/>
      <c r="BE9" s="233"/>
      <c r="BF9" s="262">
        <f t="shared" si="0"/>
        <v>0</v>
      </c>
      <c r="BG9" s="137"/>
      <c r="BH9" s="138"/>
      <c r="BI9" s="132"/>
      <c r="BJ9" s="132"/>
      <c r="BK9" s="139"/>
      <c r="BL9" s="130"/>
      <c r="BM9" s="130"/>
      <c r="BN9" s="133"/>
      <c r="BO9" s="132"/>
      <c r="BP9" s="132"/>
      <c r="BQ9" s="132"/>
      <c r="BR9" s="132"/>
      <c r="BS9" s="132"/>
      <c r="BT9" s="132"/>
      <c r="BU9" s="132"/>
      <c r="BV9" s="139"/>
      <c r="BW9" s="305"/>
      <c r="BX9" s="151"/>
      <c r="BY9" s="151"/>
      <c r="BZ9" s="229"/>
      <c r="CA9" s="136"/>
      <c r="CB9" s="151"/>
      <c r="CC9" s="151"/>
      <c r="CD9" s="308"/>
      <c r="CE9" s="140"/>
      <c r="CF9" s="141"/>
      <c r="CG9" s="266">
        <f t="shared" si="1"/>
        <v>0</v>
      </c>
      <c r="CH9" s="143"/>
      <c r="CI9" s="143"/>
      <c r="CJ9" s="143"/>
      <c r="CK9" s="270">
        <f t="shared" si="2"/>
        <v>0</v>
      </c>
      <c r="CL9" s="143"/>
      <c r="CM9" s="266">
        <f>IFERROR((CG9*CL9)+40,"")</f>
        <v>40</v>
      </c>
      <c r="CN9" s="144"/>
      <c r="CO9" s="278"/>
      <c r="CP9" s="279"/>
      <c r="CQ9" s="279"/>
      <c r="CR9" s="280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</row>
    <row r="10" spans="2:117" s="146" customFormat="1" ht="16.95" customHeight="1" x14ac:dyDescent="0.3">
      <c r="B10" s="126"/>
      <c r="C10" s="127"/>
      <c r="D10" s="128"/>
      <c r="E10" s="140"/>
      <c r="F10" s="149"/>
      <c r="G10" s="258" t="str">
        <f>IF(F10="","",MOD(10-MOD(SUMPRODUCT(--(MID(RIGHT("00000000000"&amp;E10,11),{1,3,5,7,9,11},1)))*3+SUMPRODUCT(--(MID(RIGHT("00000000000"&amp;E10,11),{2,4,6,8,10},1))),10),10)=F10)</f>
        <v/>
      </c>
      <c r="H10" s="129"/>
      <c r="I10" s="150"/>
      <c r="J10" s="127"/>
      <c r="K10" s="136"/>
      <c r="L10" s="151"/>
      <c r="M10" s="127"/>
      <c r="N10" s="130"/>
      <c r="O10" s="130"/>
      <c r="P10" s="130"/>
      <c r="Q10" s="131"/>
      <c r="R10" s="253"/>
      <c r="S10" s="132"/>
      <c r="T10" s="133"/>
      <c r="U10" s="134"/>
      <c r="V10" s="134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9"/>
      <c r="BD10" s="132"/>
      <c r="BE10" s="233"/>
      <c r="BF10" s="262">
        <f t="shared" si="0"/>
        <v>0</v>
      </c>
      <c r="BG10" s="137"/>
      <c r="BH10" s="138"/>
      <c r="BI10" s="132"/>
      <c r="BJ10" s="132"/>
      <c r="BK10" s="139"/>
      <c r="BL10" s="130"/>
      <c r="BM10" s="130"/>
      <c r="BN10" s="133"/>
      <c r="BO10" s="132"/>
      <c r="BP10" s="132"/>
      <c r="BQ10" s="132"/>
      <c r="BR10" s="132"/>
      <c r="BS10" s="132"/>
      <c r="BT10" s="132"/>
      <c r="BU10" s="132"/>
      <c r="BV10" s="139"/>
      <c r="BW10" s="305"/>
      <c r="BX10" s="151"/>
      <c r="BY10" s="151"/>
      <c r="BZ10" s="229"/>
      <c r="CA10" s="136"/>
      <c r="CB10" s="151"/>
      <c r="CC10" s="151"/>
      <c r="CD10" s="308"/>
      <c r="CE10" s="140"/>
      <c r="CF10" s="141"/>
      <c r="CG10" s="266">
        <f t="shared" si="1"/>
        <v>0</v>
      </c>
      <c r="CH10" s="143"/>
      <c r="CI10" s="143"/>
      <c r="CJ10" s="143"/>
      <c r="CK10" s="270">
        <f t="shared" si="2"/>
        <v>0</v>
      </c>
      <c r="CL10" s="143"/>
      <c r="CM10" s="266">
        <f t="shared" ref="CM10:CM71" si="3">IFERROR((CG10*CL10)+40,"")</f>
        <v>40</v>
      </c>
      <c r="CN10" s="144"/>
      <c r="CO10" s="278"/>
      <c r="CP10" s="279"/>
      <c r="CQ10" s="279"/>
      <c r="CR10" s="280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</row>
    <row r="11" spans="2:117" s="146" customFormat="1" ht="16.95" customHeight="1" x14ac:dyDescent="0.3">
      <c r="B11" s="126"/>
      <c r="C11" s="127"/>
      <c r="D11" s="128"/>
      <c r="E11" s="140"/>
      <c r="F11" s="149"/>
      <c r="G11" s="258" t="str">
        <f>IF(F11="","",MOD(10-MOD(SUMPRODUCT(--(MID(RIGHT("00000000000"&amp;E11,11),{1,3,5,7,9,11},1)))*3+SUMPRODUCT(--(MID(RIGHT("00000000000"&amp;E11,11),{2,4,6,8,10},1))),10),10)=F11)</f>
        <v/>
      </c>
      <c r="H11" s="129"/>
      <c r="I11" s="150"/>
      <c r="J11" s="127"/>
      <c r="K11" s="136"/>
      <c r="L11" s="151"/>
      <c r="M11" s="127"/>
      <c r="N11" s="130"/>
      <c r="O11" s="130"/>
      <c r="P11" s="130"/>
      <c r="Q11" s="131"/>
      <c r="R11" s="253"/>
      <c r="S11" s="132"/>
      <c r="T11" s="133"/>
      <c r="U11" s="134"/>
      <c r="V11" s="134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9"/>
      <c r="BD11" s="152"/>
      <c r="BE11" s="233"/>
      <c r="BF11" s="262">
        <f t="shared" si="0"/>
        <v>0</v>
      </c>
      <c r="BG11" s="137"/>
      <c r="BH11" s="138"/>
      <c r="BI11" s="132"/>
      <c r="BJ11" s="152"/>
      <c r="BK11" s="153"/>
      <c r="BL11" s="130"/>
      <c r="BM11" s="130"/>
      <c r="BN11" s="154"/>
      <c r="BO11" s="152"/>
      <c r="BP11" s="152"/>
      <c r="BQ11" s="152"/>
      <c r="BR11" s="152"/>
      <c r="BS11" s="152"/>
      <c r="BT11" s="152"/>
      <c r="BU11" s="152"/>
      <c r="BV11" s="153"/>
      <c r="BW11" s="305"/>
      <c r="BX11" s="151"/>
      <c r="BY11" s="151"/>
      <c r="BZ11" s="229"/>
      <c r="CA11" s="136"/>
      <c r="CB11" s="151"/>
      <c r="CC11" s="151"/>
      <c r="CD11" s="308"/>
      <c r="CE11" s="140"/>
      <c r="CF11" s="141"/>
      <c r="CG11" s="266">
        <f t="shared" si="1"/>
        <v>0</v>
      </c>
      <c r="CH11" s="143"/>
      <c r="CI11" s="143"/>
      <c r="CJ11" s="143"/>
      <c r="CK11" s="270">
        <f t="shared" si="2"/>
        <v>0</v>
      </c>
      <c r="CL11" s="143"/>
      <c r="CM11" s="266">
        <f t="shared" si="3"/>
        <v>40</v>
      </c>
      <c r="CN11" s="144"/>
      <c r="CO11" s="278"/>
      <c r="CP11" s="279"/>
      <c r="CQ11" s="279"/>
      <c r="CR11" s="280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</row>
    <row r="12" spans="2:117" s="171" customFormat="1" x14ac:dyDescent="0.3">
      <c r="B12" s="155"/>
      <c r="C12" s="156"/>
      <c r="D12" s="128"/>
      <c r="E12" s="157"/>
      <c r="F12" s="158"/>
      <c r="G12" s="258" t="str">
        <f>IF(F12="","",MOD(10-MOD(SUMPRODUCT(--(MID(RIGHT("00000000000"&amp;E12,11),{1,3,5,7,9,11},1)))*3+SUMPRODUCT(--(MID(RIGHT("00000000000"&amp;E12,11),{2,4,6,8,10},1))),10),10)=F12)</f>
        <v/>
      </c>
      <c r="H12" s="159"/>
      <c r="I12" s="160"/>
      <c r="J12" s="161"/>
      <c r="K12" s="162"/>
      <c r="L12" s="163"/>
      <c r="M12" s="127"/>
      <c r="N12" s="164"/>
      <c r="O12" s="164"/>
      <c r="P12" s="130"/>
      <c r="Q12" s="165"/>
      <c r="R12" s="254"/>
      <c r="S12" s="152"/>
      <c r="T12" s="133"/>
      <c r="U12" s="166"/>
      <c r="V12" s="134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3"/>
      <c r="BD12" s="152"/>
      <c r="BE12" s="234"/>
      <c r="BF12" s="262">
        <f t="shared" si="0"/>
        <v>0</v>
      </c>
      <c r="BG12" s="137"/>
      <c r="BH12" s="167"/>
      <c r="BI12" s="152"/>
      <c r="BJ12" s="152"/>
      <c r="BK12" s="153"/>
      <c r="BL12" s="164"/>
      <c r="BM12" s="164"/>
      <c r="BN12" s="154"/>
      <c r="BO12" s="152"/>
      <c r="BP12" s="152"/>
      <c r="BQ12" s="152"/>
      <c r="BR12" s="152"/>
      <c r="BS12" s="152"/>
      <c r="BT12" s="152"/>
      <c r="BU12" s="152"/>
      <c r="BV12" s="153"/>
      <c r="BW12" s="305"/>
      <c r="BX12" s="151"/>
      <c r="BY12" s="151"/>
      <c r="BZ12" s="230"/>
      <c r="CA12" s="136"/>
      <c r="CB12" s="151"/>
      <c r="CC12" s="151"/>
      <c r="CD12" s="308"/>
      <c r="CE12" s="157"/>
      <c r="CF12" s="168"/>
      <c r="CG12" s="266">
        <f t="shared" si="1"/>
        <v>0</v>
      </c>
      <c r="CH12" s="169"/>
      <c r="CI12" s="169"/>
      <c r="CJ12" s="169"/>
      <c r="CK12" s="270">
        <f t="shared" si="2"/>
        <v>0</v>
      </c>
      <c r="CL12" s="169"/>
      <c r="CM12" s="266">
        <f t="shared" si="3"/>
        <v>40</v>
      </c>
      <c r="CN12" s="170"/>
      <c r="CO12" s="281"/>
      <c r="CP12" s="282"/>
      <c r="CQ12" s="282"/>
      <c r="CR12" s="283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6"/>
      <c r="DJ12" s="146"/>
      <c r="DK12" s="146"/>
      <c r="DL12" s="146"/>
      <c r="DM12" s="146"/>
    </row>
    <row r="13" spans="2:117" s="171" customFormat="1" x14ac:dyDescent="0.3">
      <c r="B13" s="155"/>
      <c r="C13" s="156"/>
      <c r="D13" s="128"/>
      <c r="E13" s="157"/>
      <c r="F13" s="158"/>
      <c r="G13" s="258" t="str">
        <f>IF(F13="","",MOD(10-MOD(SUMPRODUCT(--(MID(RIGHT("00000000000"&amp;E13,11),{1,3,5,7,9,11},1)))*3+SUMPRODUCT(--(MID(RIGHT("00000000000"&amp;E13,11),{2,4,6,8,10},1))),10),10)=F13)</f>
        <v/>
      </c>
      <c r="H13" s="159"/>
      <c r="I13" s="160"/>
      <c r="J13" s="161"/>
      <c r="K13" s="162"/>
      <c r="L13" s="163"/>
      <c r="M13" s="127"/>
      <c r="N13" s="164"/>
      <c r="O13" s="164"/>
      <c r="P13" s="130"/>
      <c r="Q13" s="165"/>
      <c r="R13" s="254"/>
      <c r="S13" s="152"/>
      <c r="T13" s="133"/>
      <c r="U13" s="166"/>
      <c r="V13" s="134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3"/>
      <c r="BD13" s="152"/>
      <c r="BE13" s="234"/>
      <c r="BF13" s="262">
        <f t="shared" si="0"/>
        <v>0</v>
      </c>
      <c r="BG13" s="137"/>
      <c r="BH13" s="167"/>
      <c r="BI13" s="152"/>
      <c r="BJ13" s="152"/>
      <c r="BK13" s="153"/>
      <c r="BL13" s="164"/>
      <c r="BM13" s="164"/>
      <c r="BN13" s="154"/>
      <c r="BO13" s="152"/>
      <c r="BP13" s="152"/>
      <c r="BQ13" s="152"/>
      <c r="BR13" s="152"/>
      <c r="BS13" s="152"/>
      <c r="BT13" s="152"/>
      <c r="BU13" s="152"/>
      <c r="BV13" s="153"/>
      <c r="BW13" s="305"/>
      <c r="BX13" s="151"/>
      <c r="BY13" s="151"/>
      <c r="BZ13" s="230"/>
      <c r="CA13" s="136"/>
      <c r="CB13" s="151"/>
      <c r="CC13" s="151"/>
      <c r="CD13" s="308"/>
      <c r="CE13" s="157"/>
      <c r="CF13" s="168"/>
      <c r="CG13" s="266">
        <f t="shared" si="1"/>
        <v>0</v>
      </c>
      <c r="CH13" s="169"/>
      <c r="CI13" s="169"/>
      <c r="CJ13" s="169"/>
      <c r="CK13" s="270">
        <f t="shared" si="2"/>
        <v>0</v>
      </c>
      <c r="CL13" s="169"/>
      <c r="CM13" s="266">
        <f t="shared" si="3"/>
        <v>40</v>
      </c>
      <c r="CN13" s="170"/>
      <c r="CO13" s="281"/>
      <c r="CP13" s="282"/>
      <c r="CQ13" s="282"/>
      <c r="CR13" s="283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6"/>
      <c r="DJ13" s="146"/>
      <c r="DK13" s="146"/>
      <c r="DL13" s="146"/>
      <c r="DM13" s="146"/>
    </row>
    <row r="14" spans="2:117" s="171" customFormat="1" x14ac:dyDescent="0.3">
      <c r="B14" s="155"/>
      <c r="C14" s="156"/>
      <c r="D14" s="128"/>
      <c r="E14" s="157"/>
      <c r="F14" s="158"/>
      <c r="G14" s="258" t="str">
        <f>IF(F14="","",MOD(10-MOD(SUMPRODUCT(--(MID(RIGHT("00000000000"&amp;E14,11),{1,3,5,7,9,11},1)))*3+SUMPRODUCT(--(MID(RIGHT("00000000000"&amp;E14,11),{2,4,6,8,10},1))),10),10)=F14)</f>
        <v/>
      </c>
      <c r="H14" s="172"/>
      <c r="I14" s="160"/>
      <c r="J14" s="161"/>
      <c r="K14" s="162"/>
      <c r="L14" s="163"/>
      <c r="M14" s="127"/>
      <c r="N14" s="164"/>
      <c r="O14" s="164"/>
      <c r="P14" s="130"/>
      <c r="Q14" s="165"/>
      <c r="R14" s="254"/>
      <c r="S14" s="152"/>
      <c r="T14" s="133"/>
      <c r="U14" s="166"/>
      <c r="V14" s="134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3"/>
      <c r="BD14" s="152"/>
      <c r="BE14" s="234"/>
      <c r="BF14" s="262">
        <f t="shared" si="0"/>
        <v>0</v>
      </c>
      <c r="BG14" s="137"/>
      <c r="BH14" s="167"/>
      <c r="BI14" s="152"/>
      <c r="BJ14" s="152"/>
      <c r="BK14" s="153"/>
      <c r="BL14" s="164"/>
      <c r="BM14" s="164"/>
      <c r="BN14" s="154"/>
      <c r="BO14" s="152"/>
      <c r="BP14" s="152"/>
      <c r="BQ14" s="152"/>
      <c r="BR14" s="152"/>
      <c r="BS14" s="152"/>
      <c r="BT14" s="152"/>
      <c r="BU14" s="152"/>
      <c r="BV14" s="153"/>
      <c r="BW14" s="305"/>
      <c r="BX14" s="151"/>
      <c r="BY14" s="151"/>
      <c r="BZ14" s="230"/>
      <c r="CA14" s="136"/>
      <c r="CB14" s="151"/>
      <c r="CC14" s="151"/>
      <c r="CD14" s="308"/>
      <c r="CE14" s="157"/>
      <c r="CF14" s="168"/>
      <c r="CG14" s="266">
        <f t="shared" si="1"/>
        <v>0</v>
      </c>
      <c r="CH14" s="169"/>
      <c r="CI14" s="169"/>
      <c r="CJ14" s="169"/>
      <c r="CK14" s="270">
        <f t="shared" si="2"/>
        <v>0</v>
      </c>
      <c r="CL14" s="169"/>
      <c r="CM14" s="266">
        <f t="shared" si="3"/>
        <v>40</v>
      </c>
      <c r="CN14" s="170"/>
      <c r="CO14" s="281"/>
      <c r="CP14" s="282"/>
      <c r="CQ14" s="282"/>
      <c r="CR14" s="283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6"/>
      <c r="DJ14" s="146"/>
      <c r="DK14" s="146"/>
      <c r="DL14" s="146"/>
      <c r="DM14" s="146"/>
    </row>
    <row r="15" spans="2:117" s="171" customFormat="1" x14ac:dyDescent="0.3">
      <c r="B15" s="155"/>
      <c r="C15" s="156"/>
      <c r="D15" s="128"/>
      <c r="E15" s="157"/>
      <c r="F15" s="158"/>
      <c r="G15" s="258" t="str">
        <f>IF(F15="","",MOD(10-MOD(SUMPRODUCT(--(MID(RIGHT("00000000000"&amp;E15,11),{1,3,5,7,9,11},1)))*3+SUMPRODUCT(--(MID(RIGHT("00000000000"&amp;E15,11),{2,4,6,8,10},1))),10),10)=F15)</f>
        <v/>
      </c>
      <c r="H15" s="172"/>
      <c r="I15" s="160"/>
      <c r="J15" s="161"/>
      <c r="K15" s="162"/>
      <c r="L15" s="163"/>
      <c r="M15" s="127"/>
      <c r="N15" s="164"/>
      <c r="O15" s="164"/>
      <c r="P15" s="130"/>
      <c r="Q15" s="165"/>
      <c r="R15" s="254"/>
      <c r="S15" s="152"/>
      <c r="T15" s="133"/>
      <c r="U15" s="166"/>
      <c r="V15" s="134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3"/>
      <c r="BD15" s="152"/>
      <c r="BE15" s="234"/>
      <c r="BF15" s="262">
        <f t="shared" si="0"/>
        <v>0</v>
      </c>
      <c r="BG15" s="137"/>
      <c r="BH15" s="167"/>
      <c r="BI15" s="152"/>
      <c r="BJ15" s="152"/>
      <c r="BK15" s="153"/>
      <c r="BL15" s="164"/>
      <c r="BM15" s="164"/>
      <c r="BN15" s="154"/>
      <c r="BO15" s="152"/>
      <c r="BP15" s="152"/>
      <c r="BQ15" s="152"/>
      <c r="BR15" s="152"/>
      <c r="BS15" s="152"/>
      <c r="BT15" s="152"/>
      <c r="BU15" s="152"/>
      <c r="BV15" s="153"/>
      <c r="BW15" s="305"/>
      <c r="BX15" s="151"/>
      <c r="BY15" s="151"/>
      <c r="BZ15" s="230"/>
      <c r="CA15" s="136"/>
      <c r="CB15" s="151"/>
      <c r="CC15" s="151"/>
      <c r="CD15" s="308"/>
      <c r="CE15" s="157"/>
      <c r="CF15" s="168"/>
      <c r="CG15" s="266">
        <f t="shared" si="1"/>
        <v>0</v>
      </c>
      <c r="CH15" s="169"/>
      <c r="CI15" s="169"/>
      <c r="CJ15" s="169"/>
      <c r="CK15" s="270">
        <f t="shared" si="2"/>
        <v>0</v>
      </c>
      <c r="CL15" s="169"/>
      <c r="CM15" s="266">
        <f t="shared" si="3"/>
        <v>40</v>
      </c>
      <c r="CN15" s="170"/>
      <c r="CO15" s="281"/>
      <c r="CP15" s="282"/>
      <c r="CQ15" s="282"/>
      <c r="CR15" s="283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6"/>
      <c r="DJ15" s="146"/>
      <c r="DK15" s="146"/>
      <c r="DL15" s="146"/>
      <c r="DM15" s="146"/>
    </row>
    <row r="16" spans="2:117" s="171" customFormat="1" x14ac:dyDescent="0.3">
      <c r="B16" s="155"/>
      <c r="C16" s="156"/>
      <c r="D16" s="128"/>
      <c r="E16" s="157"/>
      <c r="F16" s="158"/>
      <c r="G16" s="258" t="str">
        <f>IF(F16="","",MOD(10-MOD(SUMPRODUCT(--(MID(RIGHT("00000000000"&amp;E16,11),{1,3,5,7,9,11},1)))*3+SUMPRODUCT(--(MID(RIGHT("00000000000"&amp;E16,11),{2,4,6,8,10},1))),10),10)=F16)</f>
        <v/>
      </c>
      <c r="H16" s="172"/>
      <c r="I16" s="160"/>
      <c r="J16" s="161"/>
      <c r="K16" s="162"/>
      <c r="L16" s="163"/>
      <c r="M16" s="127"/>
      <c r="N16" s="164"/>
      <c r="O16" s="164"/>
      <c r="P16" s="130"/>
      <c r="Q16" s="165"/>
      <c r="R16" s="254"/>
      <c r="S16" s="152"/>
      <c r="T16" s="133"/>
      <c r="U16" s="166"/>
      <c r="V16" s="134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3"/>
      <c r="BD16" s="152"/>
      <c r="BE16" s="234"/>
      <c r="BF16" s="262">
        <f t="shared" si="0"/>
        <v>0</v>
      </c>
      <c r="BG16" s="137"/>
      <c r="BH16" s="167"/>
      <c r="BI16" s="152"/>
      <c r="BJ16" s="152"/>
      <c r="BK16" s="153"/>
      <c r="BL16" s="164"/>
      <c r="BM16" s="164"/>
      <c r="BN16" s="154"/>
      <c r="BO16" s="152"/>
      <c r="BP16" s="152"/>
      <c r="BQ16" s="152"/>
      <c r="BR16" s="152"/>
      <c r="BS16" s="152"/>
      <c r="BT16" s="152"/>
      <c r="BU16" s="152"/>
      <c r="BV16" s="153"/>
      <c r="BW16" s="305"/>
      <c r="BX16" s="151"/>
      <c r="BY16" s="151"/>
      <c r="BZ16" s="230"/>
      <c r="CA16" s="136"/>
      <c r="CB16" s="151"/>
      <c r="CC16" s="151"/>
      <c r="CD16" s="308"/>
      <c r="CE16" s="157"/>
      <c r="CF16" s="168"/>
      <c r="CG16" s="266">
        <f t="shared" si="1"/>
        <v>0</v>
      </c>
      <c r="CH16" s="169"/>
      <c r="CI16" s="169"/>
      <c r="CJ16" s="169"/>
      <c r="CK16" s="270">
        <f t="shared" si="2"/>
        <v>0</v>
      </c>
      <c r="CL16" s="169"/>
      <c r="CM16" s="266">
        <f t="shared" si="3"/>
        <v>40</v>
      </c>
      <c r="CN16" s="170"/>
      <c r="CO16" s="281"/>
      <c r="CP16" s="282"/>
      <c r="CQ16" s="282"/>
      <c r="CR16" s="283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6"/>
      <c r="DJ16" s="146"/>
      <c r="DK16" s="146"/>
      <c r="DL16" s="146"/>
      <c r="DM16" s="146"/>
    </row>
    <row r="17" spans="2:117" s="171" customFormat="1" x14ac:dyDescent="0.3">
      <c r="B17" s="155"/>
      <c r="C17" s="156"/>
      <c r="D17" s="128"/>
      <c r="E17" s="157"/>
      <c r="F17" s="158"/>
      <c r="G17" s="258" t="str">
        <f>IF(F17="","",MOD(10-MOD(SUMPRODUCT(--(MID(RIGHT("00000000000"&amp;E17,11),{1,3,5,7,9,11},1)))*3+SUMPRODUCT(--(MID(RIGHT("00000000000"&amp;E17,11),{2,4,6,8,10},1))),10),10)=F17)</f>
        <v/>
      </c>
      <c r="H17" s="172"/>
      <c r="I17" s="160"/>
      <c r="J17" s="161"/>
      <c r="K17" s="162"/>
      <c r="L17" s="163"/>
      <c r="M17" s="127"/>
      <c r="N17" s="164"/>
      <c r="O17" s="164"/>
      <c r="P17" s="130"/>
      <c r="Q17" s="165"/>
      <c r="R17" s="254"/>
      <c r="S17" s="152"/>
      <c r="T17" s="133"/>
      <c r="U17" s="166"/>
      <c r="V17" s="134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3"/>
      <c r="BD17" s="152"/>
      <c r="BE17" s="234"/>
      <c r="BF17" s="262">
        <f t="shared" si="0"/>
        <v>0</v>
      </c>
      <c r="BG17" s="137"/>
      <c r="BH17" s="167"/>
      <c r="BI17" s="152"/>
      <c r="BJ17" s="152"/>
      <c r="BK17" s="153"/>
      <c r="BL17" s="164"/>
      <c r="BM17" s="164"/>
      <c r="BN17" s="154"/>
      <c r="BO17" s="152"/>
      <c r="BP17" s="152"/>
      <c r="BQ17" s="152"/>
      <c r="BR17" s="152"/>
      <c r="BS17" s="152"/>
      <c r="BT17" s="152"/>
      <c r="BU17" s="152"/>
      <c r="BV17" s="153"/>
      <c r="BW17" s="305"/>
      <c r="BX17" s="151"/>
      <c r="BY17" s="151"/>
      <c r="BZ17" s="230"/>
      <c r="CA17" s="136"/>
      <c r="CB17" s="151"/>
      <c r="CC17" s="151"/>
      <c r="CD17" s="308"/>
      <c r="CE17" s="157"/>
      <c r="CF17" s="168"/>
      <c r="CG17" s="266">
        <f t="shared" si="1"/>
        <v>0</v>
      </c>
      <c r="CH17" s="169"/>
      <c r="CI17" s="169"/>
      <c r="CJ17" s="169"/>
      <c r="CK17" s="270">
        <f t="shared" si="2"/>
        <v>0</v>
      </c>
      <c r="CL17" s="169"/>
      <c r="CM17" s="266">
        <f t="shared" si="3"/>
        <v>40</v>
      </c>
      <c r="CN17" s="170"/>
      <c r="CO17" s="281"/>
      <c r="CP17" s="282"/>
      <c r="CQ17" s="282"/>
      <c r="CR17" s="283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6"/>
      <c r="DJ17" s="146"/>
      <c r="DK17" s="146"/>
      <c r="DL17" s="146"/>
      <c r="DM17" s="146"/>
    </row>
    <row r="18" spans="2:117" s="171" customFormat="1" x14ac:dyDescent="0.3">
      <c r="B18" s="155"/>
      <c r="C18" s="156"/>
      <c r="D18" s="128"/>
      <c r="E18" s="157"/>
      <c r="F18" s="158"/>
      <c r="G18" s="258" t="str">
        <f>IF(F18="","",MOD(10-MOD(SUMPRODUCT(--(MID(RIGHT("00000000000"&amp;E18,11),{1,3,5,7,9,11},1)))*3+SUMPRODUCT(--(MID(RIGHT("00000000000"&amp;E18,11),{2,4,6,8,10},1))),10),10)=F18)</f>
        <v/>
      </c>
      <c r="H18" s="172"/>
      <c r="I18" s="160"/>
      <c r="J18" s="161"/>
      <c r="K18" s="162"/>
      <c r="L18" s="163"/>
      <c r="M18" s="127"/>
      <c r="N18" s="164"/>
      <c r="O18" s="164"/>
      <c r="P18" s="130"/>
      <c r="Q18" s="165"/>
      <c r="R18" s="254"/>
      <c r="S18" s="152"/>
      <c r="T18" s="133"/>
      <c r="U18" s="166"/>
      <c r="V18" s="134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3"/>
      <c r="BD18" s="152"/>
      <c r="BE18" s="234"/>
      <c r="BF18" s="262">
        <f t="shared" si="0"/>
        <v>0</v>
      </c>
      <c r="BG18" s="137"/>
      <c r="BH18" s="167"/>
      <c r="BI18" s="152"/>
      <c r="BJ18" s="152"/>
      <c r="BK18" s="153"/>
      <c r="BL18" s="164"/>
      <c r="BM18" s="164"/>
      <c r="BN18" s="154"/>
      <c r="BO18" s="152"/>
      <c r="BP18" s="152"/>
      <c r="BQ18" s="152"/>
      <c r="BR18" s="152"/>
      <c r="BS18" s="152"/>
      <c r="BT18" s="152"/>
      <c r="BU18" s="152"/>
      <c r="BV18" s="153"/>
      <c r="BW18" s="305"/>
      <c r="BX18" s="151"/>
      <c r="BY18" s="151"/>
      <c r="BZ18" s="230"/>
      <c r="CA18" s="136"/>
      <c r="CB18" s="151"/>
      <c r="CC18" s="151"/>
      <c r="CD18" s="308"/>
      <c r="CE18" s="157"/>
      <c r="CF18" s="168"/>
      <c r="CG18" s="266">
        <f t="shared" si="1"/>
        <v>0</v>
      </c>
      <c r="CH18" s="169"/>
      <c r="CI18" s="169"/>
      <c r="CJ18" s="169"/>
      <c r="CK18" s="270">
        <f t="shared" si="2"/>
        <v>0</v>
      </c>
      <c r="CL18" s="169"/>
      <c r="CM18" s="266">
        <f t="shared" si="3"/>
        <v>40</v>
      </c>
      <c r="CN18" s="170"/>
      <c r="CO18" s="281"/>
      <c r="CP18" s="282"/>
      <c r="CQ18" s="282"/>
      <c r="CR18" s="283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6"/>
      <c r="DJ18" s="146"/>
      <c r="DK18" s="146"/>
      <c r="DL18" s="146"/>
      <c r="DM18" s="146"/>
    </row>
    <row r="19" spans="2:117" s="171" customFormat="1" x14ac:dyDescent="0.3">
      <c r="B19" s="155"/>
      <c r="C19" s="156"/>
      <c r="D19" s="128"/>
      <c r="E19" s="157"/>
      <c r="F19" s="158"/>
      <c r="G19" s="258" t="str">
        <f>IF(F19="","",MOD(10-MOD(SUMPRODUCT(--(MID(RIGHT("00000000000"&amp;E19,11),{1,3,5,7,9,11},1)))*3+SUMPRODUCT(--(MID(RIGHT("00000000000"&amp;E19,11),{2,4,6,8,10},1))),10),10)=F19)</f>
        <v/>
      </c>
      <c r="H19" s="172"/>
      <c r="I19" s="160"/>
      <c r="J19" s="161"/>
      <c r="K19" s="162"/>
      <c r="L19" s="163"/>
      <c r="M19" s="127"/>
      <c r="N19" s="164"/>
      <c r="O19" s="164"/>
      <c r="P19" s="130"/>
      <c r="Q19" s="165"/>
      <c r="R19" s="254"/>
      <c r="S19" s="152"/>
      <c r="T19" s="133"/>
      <c r="U19" s="166"/>
      <c r="V19" s="134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3"/>
      <c r="BD19" s="152"/>
      <c r="BE19" s="234"/>
      <c r="BF19" s="262">
        <f t="shared" si="0"/>
        <v>0</v>
      </c>
      <c r="BG19" s="137"/>
      <c r="BH19" s="167"/>
      <c r="BI19" s="152"/>
      <c r="BJ19" s="152"/>
      <c r="BK19" s="153"/>
      <c r="BL19" s="164"/>
      <c r="BM19" s="164"/>
      <c r="BN19" s="154"/>
      <c r="BO19" s="152"/>
      <c r="BP19" s="152"/>
      <c r="BQ19" s="152"/>
      <c r="BR19" s="152"/>
      <c r="BS19" s="152"/>
      <c r="BT19" s="152"/>
      <c r="BU19" s="152"/>
      <c r="BV19" s="153"/>
      <c r="BW19" s="305"/>
      <c r="BX19" s="151"/>
      <c r="BY19" s="151"/>
      <c r="BZ19" s="230"/>
      <c r="CA19" s="136"/>
      <c r="CB19" s="151"/>
      <c r="CC19" s="151"/>
      <c r="CD19" s="308"/>
      <c r="CE19" s="157"/>
      <c r="CF19" s="168"/>
      <c r="CG19" s="266">
        <f t="shared" si="1"/>
        <v>0</v>
      </c>
      <c r="CH19" s="169"/>
      <c r="CI19" s="169"/>
      <c r="CJ19" s="169"/>
      <c r="CK19" s="270">
        <f t="shared" si="2"/>
        <v>0</v>
      </c>
      <c r="CL19" s="169"/>
      <c r="CM19" s="266">
        <f t="shared" si="3"/>
        <v>40</v>
      </c>
      <c r="CN19" s="170"/>
      <c r="CO19" s="281"/>
      <c r="CP19" s="282"/>
      <c r="CQ19" s="282"/>
      <c r="CR19" s="283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6"/>
      <c r="DJ19" s="146"/>
      <c r="DK19" s="146"/>
      <c r="DL19" s="146"/>
      <c r="DM19" s="146"/>
    </row>
    <row r="20" spans="2:117" s="171" customFormat="1" x14ac:dyDescent="0.3">
      <c r="B20" s="155"/>
      <c r="C20" s="156"/>
      <c r="D20" s="128"/>
      <c r="E20" s="157"/>
      <c r="F20" s="158"/>
      <c r="G20" s="258" t="str">
        <f>IF(F20="","",MOD(10-MOD(SUMPRODUCT(--(MID(RIGHT("00000000000"&amp;E20,11),{1,3,5,7,9,11},1)))*3+SUMPRODUCT(--(MID(RIGHT("00000000000"&amp;E20,11),{2,4,6,8,10},1))),10),10)=F20)</f>
        <v/>
      </c>
      <c r="H20" s="172"/>
      <c r="I20" s="160"/>
      <c r="J20" s="161"/>
      <c r="K20" s="162"/>
      <c r="L20" s="163"/>
      <c r="M20" s="127"/>
      <c r="N20" s="164"/>
      <c r="O20" s="164"/>
      <c r="P20" s="130"/>
      <c r="Q20" s="165"/>
      <c r="R20" s="254"/>
      <c r="S20" s="152"/>
      <c r="T20" s="133"/>
      <c r="U20" s="166"/>
      <c r="V20" s="134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3"/>
      <c r="BD20" s="152"/>
      <c r="BE20" s="234"/>
      <c r="BF20" s="262">
        <f t="shared" si="0"/>
        <v>0</v>
      </c>
      <c r="BG20" s="137"/>
      <c r="BH20" s="167"/>
      <c r="BI20" s="152"/>
      <c r="BJ20" s="152"/>
      <c r="BK20" s="153"/>
      <c r="BL20" s="164"/>
      <c r="BM20" s="164"/>
      <c r="BN20" s="154"/>
      <c r="BO20" s="152"/>
      <c r="BP20" s="152"/>
      <c r="BQ20" s="152"/>
      <c r="BR20" s="152"/>
      <c r="BS20" s="152"/>
      <c r="BT20" s="152"/>
      <c r="BU20" s="152"/>
      <c r="BV20" s="153"/>
      <c r="BW20" s="305"/>
      <c r="BX20" s="151"/>
      <c r="BY20" s="151"/>
      <c r="BZ20" s="230"/>
      <c r="CA20" s="136"/>
      <c r="CB20" s="151"/>
      <c r="CC20" s="151"/>
      <c r="CD20" s="308"/>
      <c r="CE20" s="157"/>
      <c r="CF20" s="168"/>
      <c r="CG20" s="266">
        <f t="shared" si="1"/>
        <v>0</v>
      </c>
      <c r="CH20" s="169"/>
      <c r="CI20" s="169"/>
      <c r="CJ20" s="169"/>
      <c r="CK20" s="270">
        <f t="shared" si="2"/>
        <v>0</v>
      </c>
      <c r="CL20" s="169"/>
      <c r="CM20" s="266">
        <f t="shared" si="3"/>
        <v>40</v>
      </c>
      <c r="CN20" s="170"/>
      <c r="CO20" s="281"/>
      <c r="CP20" s="282"/>
      <c r="CQ20" s="282"/>
      <c r="CR20" s="283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6"/>
      <c r="DJ20" s="146"/>
      <c r="DK20" s="146"/>
      <c r="DL20" s="146"/>
      <c r="DM20" s="146"/>
    </row>
    <row r="21" spans="2:117" s="171" customFormat="1" x14ac:dyDescent="0.3">
      <c r="B21" s="155"/>
      <c r="C21" s="156"/>
      <c r="D21" s="128"/>
      <c r="E21" s="157"/>
      <c r="F21" s="158"/>
      <c r="G21" s="258" t="str">
        <f>IF(F21="","",MOD(10-MOD(SUMPRODUCT(--(MID(RIGHT("00000000000"&amp;E21,11),{1,3,5,7,9,11},1)))*3+SUMPRODUCT(--(MID(RIGHT("00000000000"&amp;E21,11),{2,4,6,8,10},1))),10),10)=F21)</f>
        <v/>
      </c>
      <c r="H21" s="172"/>
      <c r="I21" s="160"/>
      <c r="J21" s="161"/>
      <c r="K21" s="162"/>
      <c r="L21" s="163"/>
      <c r="M21" s="127"/>
      <c r="N21" s="164"/>
      <c r="O21" s="164"/>
      <c r="P21" s="130"/>
      <c r="Q21" s="165"/>
      <c r="R21" s="254"/>
      <c r="S21" s="152"/>
      <c r="T21" s="133"/>
      <c r="U21" s="166"/>
      <c r="V21" s="134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3"/>
      <c r="BD21" s="152"/>
      <c r="BE21" s="234"/>
      <c r="BF21" s="262">
        <f t="shared" si="0"/>
        <v>0</v>
      </c>
      <c r="BG21" s="137"/>
      <c r="BH21" s="167"/>
      <c r="BI21" s="152"/>
      <c r="BJ21" s="152"/>
      <c r="BK21" s="153"/>
      <c r="BL21" s="164"/>
      <c r="BM21" s="164"/>
      <c r="BN21" s="154"/>
      <c r="BO21" s="152"/>
      <c r="BP21" s="152"/>
      <c r="BQ21" s="152"/>
      <c r="BR21" s="152"/>
      <c r="BS21" s="152"/>
      <c r="BT21" s="152"/>
      <c r="BU21" s="152"/>
      <c r="BV21" s="153"/>
      <c r="BW21" s="305"/>
      <c r="BX21" s="151"/>
      <c r="BY21" s="151"/>
      <c r="BZ21" s="230"/>
      <c r="CA21" s="136"/>
      <c r="CB21" s="151"/>
      <c r="CC21" s="151"/>
      <c r="CD21" s="308"/>
      <c r="CE21" s="157"/>
      <c r="CF21" s="168"/>
      <c r="CG21" s="266">
        <f t="shared" si="1"/>
        <v>0</v>
      </c>
      <c r="CH21" s="169"/>
      <c r="CI21" s="169"/>
      <c r="CJ21" s="169"/>
      <c r="CK21" s="270">
        <f t="shared" si="2"/>
        <v>0</v>
      </c>
      <c r="CL21" s="169"/>
      <c r="CM21" s="266">
        <f t="shared" si="3"/>
        <v>40</v>
      </c>
      <c r="CN21" s="170"/>
      <c r="CO21" s="281"/>
      <c r="CP21" s="282"/>
      <c r="CQ21" s="282"/>
      <c r="CR21" s="283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6"/>
      <c r="DJ21" s="146"/>
      <c r="DK21" s="146"/>
      <c r="DL21" s="146"/>
      <c r="DM21" s="146"/>
    </row>
    <row r="22" spans="2:117" s="171" customFormat="1" x14ac:dyDescent="0.3">
      <c r="B22" s="155"/>
      <c r="C22" s="156"/>
      <c r="D22" s="128"/>
      <c r="E22" s="157"/>
      <c r="F22" s="158"/>
      <c r="G22" s="258" t="str">
        <f>IF(F22="","",MOD(10-MOD(SUMPRODUCT(--(MID(RIGHT("00000000000"&amp;E22,11),{1,3,5,7,9,11},1)))*3+SUMPRODUCT(--(MID(RIGHT("00000000000"&amp;E22,11),{2,4,6,8,10},1))),10),10)=F22)</f>
        <v/>
      </c>
      <c r="H22" s="172"/>
      <c r="I22" s="160"/>
      <c r="J22" s="161"/>
      <c r="K22" s="162"/>
      <c r="L22" s="163"/>
      <c r="M22" s="127"/>
      <c r="N22" s="164"/>
      <c r="O22" s="164"/>
      <c r="P22" s="130"/>
      <c r="Q22" s="165"/>
      <c r="R22" s="254"/>
      <c r="S22" s="152"/>
      <c r="T22" s="133"/>
      <c r="U22" s="166"/>
      <c r="V22" s="134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3"/>
      <c r="BD22" s="152"/>
      <c r="BE22" s="234"/>
      <c r="BF22" s="262">
        <f t="shared" si="0"/>
        <v>0</v>
      </c>
      <c r="BG22" s="137"/>
      <c r="BH22" s="167"/>
      <c r="BI22" s="152"/>
      <c r="BJ22" s="152"/>
      <c r="BK22" s="153"/>
      <c r="BL22" s="164"/>
      <c r="BM22" s="164"/>
      <c r="BN22" s="154"/>
      <c r="BO22" s="152"/>
      <c r="BP22" s="152"/>
      <c r="BQ22" s="152"/>
      <c r="BR22" s="152"/>
      <c r="BS22" s="152"/>
      <c r="BT22" s="152"/>
      <c r="BU22" s="152"/>
      <c r="BV22" s="153"/>
      <c r="BW22" s="305"/>
      <c r="BX22" s="151"/>
      <c r="BY22" s="151"/>
      <c r="BZ22" s="230"/>
      <c r="CA22" s="136"/>
      <c r="CB22" s="151"/>
      <c r="CC22" s="151"/>
      <c r="CD22" s="308"/>
      <c r="CE22" s="157"/>
      <c r="CF22" s="168"/>
      <c r="CG22" s="266">
        <f t="shared" si="1"/>
        <v>0</v>
      </c>
      <c r="CH22" s="169"/>
      <c r="CI22" s="169"/>
      <c r="CJ22" s="169"/>
      <c r="CK22" s="270">
        <f t="shared" si="2"/>
        <v>0</v>
      </c>
      <c r="CL22" s="169"/>
      <c r="CM22" s="266">
        <f t="shared" si="3"/>
        <v>40</v>
      </c>
      <c r="CN22" s="170"/>
      <c r="CO22" s="281"/>
      <c r="CP22" s="282"/>
      <c r="CQ22" s="282"/>
      <c r="CR22" s="283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6"/>
      <c r="DJ22" s="146"/>
      <c r="DK22" s="146"/>
      <c r="DL22" s="146"/>
      <c r="DM22" s="146"/>
    </row>
    <row r="23" spans="2:117" s="171" customFormat="1" x14ac:dyDescent="0.3">
      <c r="B23" s="155"/>
      <c r="C23" s="156"/>
      <c r="D23" s="128"/>
      <c r="E23" s="157"/>
      <c r="F23" s="158"/>
      <c r="G23" s="258" t="str">
        <f>IF(F23="","",MOD(10-MOD(SUMPRODUCT(--(MID(RIGHT("00000000000"&amp;E23,11),{1,3,5,7,9,11},1)))*3+SUMPRODUCT(--(MID(RIGHT("00000000000"&amp;E23,11),{2,4,6,8,10},1))),10),10)=F23)</f>
        <v/>
      </c>
      <c r="H23" s="172"/>
      <c r="I23" s="160"/>
      <c r="J23" s="161"/>
      <c r="K23" s="162"/>
      <c r="L23" s="163"/>
      <c r="M23" s="127"/>
      <c r="N23" s="164"/>
      <c r="O23" s="164"/>
      <c r="P23" s="130"/>
      <c r="Q23" s="165"/>
      <c r="R23" s="254"/>
      <c r="S23" s="152"/>
      <c r="T23" s="133"/>
      <c r="U23" s="166"/>
      <c r="V23" s="134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3"/>
      <c r="BD23" s="152"/>
      <c r="BE23" s="234"/>
      <c r="BF23" s="262">
        <f t="shared" si="0"/>
        <v>0</v>
      </c>
      <c r="BG23" s="137"/>
      <c r="BH23" s="167"/>
      <c r="BI23" s="152"/>
      <c r="BJ23" s="152"/>
      <c r="BK23" s="153"/>
      <c r="BL23" s="164"/>
      <c r="BM23" s="164"/>
      <c r="BN23" s="154"/>
      <c r="BO23" s="152"/>
      <c r="BP23" s="152"/>
      <c r="BQ23" s="152"/>
      <c r="BR23" s="152"/>
      <c r="BS23" s="152"/>
      <c r="BT23" s="152"/>
      <c r="BU23" s="152"/>
      <c r="BV23" s="153"/>
      <c r="BW23" s="305"/>
      <c r="BX23" s="151"/>
      <c r="BY23" s="151"/>
      <c r="BZ23" s="230"/>
      <c r="CA23" s="136"/>
      <c r="CB23" s="151"/>
      <c r="CC23" s="151"/>
      <c r="CD23" s="308"/>
      <c r="CE23" s="157"/>
      <c r="CF23" s="168"/>
      <c r="CG23" s="266">
        <f t="shared" si="1"/>
        <v>0</v>
      </c>
      <c r="CH23" s="169"/>
      <c r="CI23" s="169"/>
      <c r="CJ23" s="169"/>
      <c r="CK23" s="270">
        <f t="shared" si="2"/>
        <v>0</v>
      </c>
      <c r="CL23" s="169"/>
      <c r="CM23" s="266">
        <f t="shared" si="3"/>
        <v>40</v>
      </c>
      <c r="CN23" s="170"/>
      <c r="CO23" s="281"/>
      <c r="CP23" s="282"/>
      <c r="CQ23" s="282"/>
      <c r="CR23" s="283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6"/>
      <c r="DJ23" s="146"/>
      <c r="DK23" s="146"/>
      <c r="DL23" s="146"/>
      <c r="DM23" s="146"/>
    </row>
    <row r="24" spans="2:117" s="171" customFormat="1" x14ac:dyDescent="0.3">
      <c r="B24" s="155"/>
      <c r="C24" s="156"/>
      <c r="D24" s="128"/>
      <c r="E24" s="157"/>
      <c r="F24" s="158"/>
      <c r="G24" s="258" t="str">
        <f>IF(F24="","",MOD(10-MOD(SUMPRODUCT(--(MID(RIGHT("00000000000"&amp;E24,11),{1,3,5,7,9,11},1)))*3+SUMPRODUCT(--(MID(RIGHT("00000000000"&amp;E24,11),{2,4,6,8,10},1))),10),10)=F24)</f>
        <v/>
      </c>
      <c r="H24" s="172"/>
      <c r="I24" s="160"/>
      <c r="J24" s="161"/>
      <c r="K24" s="162"/>
      <c r="L24" s="163"/>
      <c r="M24" s="127"/>
      <c r="N24" s="164"/>
      <c r="O24" s="164"/>
      <c r="P24" s="130"/>
      <c r="Q24" s="165"/>
      <c r="R24" s="254"/>
      <c r="S24" s="152"/>
      <c r="T24" s="133"/>
      <c r="U24" s="166"/>
      <c r="V24" s="134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3"/>
      <c r="BD24" s="152"/>
      <c r="BE24" s="234"/>
      <c r="BF24" s="262">
        <f t="shared" si="0"/>
        <v>0</v>
      </c>
      <c r="BG24" s="137"/>
      <c r="BH24" s="167"/>
      <c r="BI24" s="152"/>
      <c r="BJ24" s="152"/>
      <c r="BK24" s="153"/>
      <c r="BL24" s="164"/>
      <c r="BM24" s="164"/>
      <c r="BN24" s="154"/>
      <c r="BO24" s="152"/>
      <c r="BP24" s="152"/>
      <c r="BQ24" s="152"/>
      <c r="BR24" s="152"/>
      <c r="BS24" s="152"/>
      <c r="BT24" s="152"/>
      <c r="BU24" s="152"/>
      <c r="BV24" s="153"/>
      <c r="BW24" s="305"/>
      <c r="BX24" s="151"/>
      <c r="BY24" s="151"/>
      <c r="BZ24" s="230"/>
      <c r="CA24" s="136"/>
      <c r="CB24" s="151"/>
      <c r="CC24" s="151"/>
      <c r="CD24" s="308"/>
      <c r="CE24" s="157"/>
      <c r="CF24" s="168"/>
      <c r="CG24" s="266">
        <f t="shared" si="1"/>
        <v>0</v>
      </c>
      <c r="CH24" s="169"/>
      <c r="CI24" s="169"/>
      <c r="CJ24" s="169"/>
      <c r="CK24" s="270">
        <f t="shared" si="2"/>
        <v>0</v>
      </c>
      <c r="CL24" s="169"/>
      <c r="CM24" s="266">
        <f t="shared" si="3"/>
        <v>40</v>
      </c>
      <c r="CN24" s="170"/>
      <c r="CO24" s="281"/>
      <c r="CP24" s="282"/>
      <c r="CQ24" s="282"/>
      <c r="CR24" s="283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6"/>
      <c r="DJ24" s="146"/>
      <c r="DK24" s="146"/>
      <c r="DL24" s="146"/>
      <c r="DM24" s="146"/>
    </row>
    <row r="25" spans="2:117" s="171" customFormat="1" x14ac:dyDescent="0.3">
      <c r="B25" s="155"/>
      <c r="C25" s="156"/>
      <c r="D25" s="128"/>
      <c r="E25" s="157"/>
      <c r="F25" s="158"/>
      <c r="G25" s="258" t="str">
        <f>IF(F25="","",MOD(10-MOD(SUMPRODUCT(--(MID(RIGHT("00000000000"&amp;E25,11),{1,3,5,7,9,11},1)))*3+SUMPRODUCT(--(MID(RIGHT("00000000000"&amp;E25,11),{2,4,6,8,10},1))),10),10)=F25)</f>
        <v/>
      </c>
      <c r="H25" s="172"/>
      <c r="I25" s="160"/>
      <c r="J25" s="161"/>
      <c r="K25" s="162"/>
      <c r="L25" s="163"/>
      <c r="M25" s="127"/>
      <c r="N25" s="164"/>
      <c r="O25" s="164"/>
      <c r="P25" s="130"/>
      <c r="Q25" s="165"/>
      <c r="R25" s="254"/>
      <c r="S25" s="152"/>
      <c r="T25" s="133"/>
      <c r="U25" s="166"/>
      <c r="V25" s="134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3"/>
      <c r="BD25" s="152"/>
      <c r="BE25" s="234"/>
      <c r="BF25" s="262">
        <f t="shared" si="0"/>
        <v>0</v>
      </c>
      <c r="BG25" s="137"/>
      <c r="BH25" s="167"/>
      <c r="BI25" s="152"/>
      <c r="BJ25" s="152"/>
      <c r="BK25" s="153"/>
      <c r="BL25" s="164"/>
      <c r="BM25" s="164"/>
      <c r="BN25" s="154"/>
      <c r="BO25" s="152"/>
      <c r="BP25" s="152"/>
      <c r="BQ25" s="152"/>
      <c r="BR25" s="152"/>
      <c r="BS25" s="152"/>
      <c r="BT25" s="152"/>
      <c r="BU25" s="152"/>
      <c r="BV25" s="153"/>
      <c r="BW25" s="305"/>
      <c r="BX25" s="151"/>
      <c r="BY25" s="151"/>
      <c r="BZ25" s="230"/>
      <c r="CA25" s="136"/>
      <c r="CB25" s="151"/>
      <c r="CC25" s="151"/>
      <c r="CD25" s="308"/>
      <c r="CE25" s="157"/>
      <c r="CF25" s="168"/>
      <c r="CG25" s="266">
        <f t="shared" si="1"/>
        <v>0</v>
      </c>
      <c r="CH25" s="169"/>
      <c r="CI25" s="169"/>
      <c r="CJ25" s="169"/>
      <c r="CK25" s="270">
        <f t="shared" si="2"/>
        <v>0</v>
      </c>
      <c r="CL25" s="169"/>
      <c r="CM25" s="266">
        <f t="shared" si="3"/>
        <v>40</v>
      </c>
      <c r="CN25" s="170"/>
      <c r="CO25" s="281"/>
      <c r="CP25" s="282"/>
      <c r="CQ25" s="282"/>
      <c r="CR25" s="283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6"/>
      <c r="DJ25" s="146"/>
      <c r="DK25" s="146"/>
      <c r="DL25" s="146"/>
      <c r="DM25" s="146"/>
    </row>
    <row r="26" spans="2:117" s="171" customFormat="1" x14ac:dyDescent="0.3">
      <c r="B26" s="155"/>
      <c r="C26" s="156"/>
      <c r="D26" s="128"/>
      <c r="E26" s="157"/>
      <c r="F26" s="158"/>
      <c r="G26" s="258" t="str">
        <f>IF(F26="","",MOD(10-MOD(SUMPRODUCT(--(MID(RIGHT("00000000000"&amp;E26,11),{1,3,5,7,9,11},1)))*3+SUMPRODUCT(--(MID(RIGHT("00000000000"&amp;E26,11),{2,4,6,8,10},1))),10),10)=F26)</f>
        <v/>
      </c>
      <c r="H26" s="172"/>
      <c r="I26" s="160"/>
      <c r="J26" s="161"/>
      <c r="K26" s="162"/>
      <c r="L26" s="163"/>
      <c r="M26" s="127"/>
      <c r="N26" s="164"/>
      <c r="O26" s="164"/>
      <c r="P26" s="130"/>
      <c r="Q26" s="165"/>
      <c r="R26" s="254"/>
      <c r="S26" s="152"/>
      <c r="T26" s="133"/>
      <c r="U26" s="166"/>
      <c r="V26" s="134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3"/>
      <c r="BD26" s="152"/>
      <c r="BE26" s="234"/>
      <c r="BF26" s="262">
        <f t="shared" si="0"/>
        <v>0</v>
      </c>
      <c r="BG26" s="137"/>
      <c r="BH26" s="167"/>
      <c r="BI26" s="152"/>
      <c r="BJ26" s="152"/>
      <c r="BK26" s="153"/>
      <c r="BL26" s="164"/>
      <c r="BM26" s="164"/>
      <c r="BN26" s="154"/>
      <c r="BO26" s="152"/>
      <c r="BP26" s="152"/>
      <c r="BQ26" s="152"/>
      <c r="BR26" s="152"/>
      <c r="BS26" s="152"/>
      <c r="BT26" s="152"/>
      <c r="BU26" s="152"/>
      <c r="BV26" s="153"/>
      <c r="BW26" s="305"/>
      <c r="BX26" s="151"/>
      <c r="BY26" s="151"/>
      <c r="BZ26" s="230"/>
      <c r="CA26" s="136"/>
      <c r="CB26" s="151"/>
      <c r="CC26" s="151"/>
      <c r="CD26" s="308"/>
      <c r="CE26" s="157"/>
      <c r="CF26" s="168"/>
      <c r="CG26" s="266">
        <f t="shared" si="1"/>
        <v>0</v>
      </c>
      <c r="CH26" s="169"/>
      <c r="CI26" s="169"/>
      <c r="CJ26" s="169"/>
      <c r="CK26" s="270">
        <f t="shared" si="2"/>
        <v>0</v>
      </c>
      <c r="CL26" s="169"/>
      <c r="CM26" s="266">
        <f t="shared" si="3"/>
        <v>40</v>
      </c>
      <c r="CN26" s="170"/>
      <c r="CO26" s="281"/>
      <c r="CP26" s="282"/>
      <c r="CQ26" s="282"/>
      <c r="CR26" s="283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6"/>
      <c r="DJ26" s="146"/>
      <c r="DK26" s="146"/>
      <c r="DL26" s="146"/>
      <c r="DM26" s="146"/>
    </row>
    <row r="27" spans="2:117" s="171" customFormat="1" x14ac:dyDescent="0.3">
      <c r="B27" s="155"/>
      <c r="C27" s="156"/>
      <c r="D27" s="128"/>
      <c r="E27" s="157"/>
      <c r="F27" s="158"/>
      <c r="G27" s="258" t="str">
        <f>IF(F27="","",MOD(10-MOD(SUMPRODUCT(--(MID(RIGHT("00000000000"&amp;E27,11),{1,3,5,7,9,11},1)))*3+SUMPRODUCT(--(MID(RIGHT("00000000000"&amp;E27,11),{2,4,6,8,10},1))),10),10)=F27)</f>
        <v/>
      </c>
      <c r="H27" s="172"/>
      <c r="I27" s="160"/>
      <c r="J27" s="161"/>
      <c r="K27" s="162"/>
      <c r="L27" s="163"/>
      <c r="M27" s="127"/>
      <c r="N27" s="164"/>
      <c r="O27" s="164"/>
      <c r="P27" s="130"/>
      <c r="Q27" s="165"/>
      <c r="R27" s="254"/>
      <c r="S27" s="152"/>
      <c r="T27" s="133"/>
      <c r="U27" s="166"/>
      <c r="V27" s="134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3"/>
      <c r="BD27" s="152"/>
      <c r="BE27" s="234"/>
      <c r="BF27" s="262">
        <f t="shared" si="0"/>
        <v>0</v>
      </c>
      <c r="BG27" s="137"/>
      <c r="BH27" s="167"/>
      <c r="BI27" s="152"/>
      <c r="BJ27" s="152"/>
      <c r="BK27" s="153"/>
      <c r="BL27" s="164"/>
      <c r="BM27" s="164"/>
      <c r="BN27" s="154"/>
      <c r="BO27" s="152"/>
      <c r="BP27" s="152"/>
      <c r="BQ27" s="152"/>
      <c r="BR27" s="152"/>
      <c r="BS27" s="152"/>
      <c r="BT27" s="152"/>
      <c r="BU27" s="152"/>
      <c r="BV27" s="153"/>
      <c r="BW27" s="305"/>
      <c r="BX27" s="151"/>
      <c r="BY27" s="151"/>
      <c r="BZ27" s="230"/>
      <c r="CA27" s="136"/>
      <c r="CB27" s="151"/>
      <c r="CC27" s="151"/>
      <c r="CD27" s="308"/>
      <c r="CE27" s="157"/>
      <c r="CF27" s="168"/>
      <c r="CG27" s="266">
        <f t="shared" si="1"/>
        <v>0</v>
      </c>
      <c r="CH27" s="169"/>
      <c r="CI27" s="169"/>
      <c r="CJ27" s="169"/>
      <c r="CK27" s="270">
        <f t="shared" si="2"/>
        <v>0</v>
      </c>
      <c r="CL27" s="169"/>
      <c r="CM27" s="266">
        <f t="shared" si="3"/>
        <v>40</v>
      </c>
      <c r="CN27" s="170"/>
      <c r="CO27" s="281"/>
      <c r="CP27" s="282"/>
      <c r="CQ27" s="282"/>
      <c r="CR27" s="283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6"/>
      <c r="DJ27" s="146"/>
      <c r="DK27" s="146"/>
      <c r="DL27" s="146"/>
      <c r="DM27" s="146"/>
    </row>
    <row r="28" spans="2:117" s="171" customFormat="1" x14ac:dyDescent="0.3">
      <c r="B28" s="155"/>
      <c r="C28" s="156"/>
      <c r="D28" s="128"/>
      <c r="E28" s="157"/>
      <c r="F28" s="158"/>
      <c r="G28" s="258" t="str">
        <f>IF(F28="","",MOD(10-MOD(SUMPRODUCT(--(MID(RIGHT("00000000000"&amp;E28,11),{1,3,5,7,9,11},1)))*3+SUMPRODUCT(--(MID(RIGHT("00000000000"&amp;E28,11),{2,4,6,8,10},1))),10),10)=F28)</f>
        <v/>
      </c>
      <c r="H28" s="172"/>
      <c r="I28" s="160"/>
      <c r="J28" s="161"/>
      <c r="K28" s="162"/>
      <c r="L28" s="163"/>
      <c r="M28" s="127"/>
      <c r="N28" s="164"/>
      <c r="O28" s="164"/>
      <c r="P28" s="130"/>
      <c r="Q28" s="165"/>
      <c r="R28" s="254"/>
      <c r="S28" s="152"/>
      <c r="T28" s="133"/>
      <c r="U28" s="166"/>
      <c r="V28" s="134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3"/>
      <c r="BD28" s="152"/>
      <c r="BE28" s="234"/>
      <c r="BF28" s="262">
        <f t="shared" si="0"/>
        <v>0</v>
      </c>
      <c r="BG28" s="137"/>
      <c r="BH28" s="167"/>
      <c r="BI28" s="152"/>
      <c r="BJ28" s="152"/>
      <c r="BK28" s="153"/>
      <c r="BL28" s="164"/>
      <c r="BM28" s="164"/>
      <c r="BN28" s="154"/>
      <c r="BO28" s="152"/>
      <c r="BP28" s="152"/>
      <c r="BQ28" s="152"/>
      <c r="BR28" s="152"/>
      <c r="BS28" s="152"/>
      <c r="BT28" s="152"/>
      <c r="BU28" s="152"/>
      <c r="BV28" s="153"/>
      <c r="BW28" s="305"/>
      <c r="BX28" s="151"/>
      <c r="BY28" s="151"/>
      <c r="BZ28" s="230"/>
      <c r="CA28" s="136"/>
      <c r="CB28" s="151"/>
      <c r="CC28" s="151"/>
      <c r="CD28" s="308"/>
      <c r="CE28" s="157"/>
      <c r="CF28" s="168"/>
      <c r="CG28" s="266">
        <f t="shared" si="1"/>
        <v>0</v>
      </c>
      <c r="CH28" s="169"/>
      <c r="CI28" s="169"/>
      <c r="CJ28" s="169"/>
      <c r="CK28" s="270">
        <f t="shared" si="2"/>
        <v>0</v>
      </c>
      <c r="CL28" s="169"/>
      <c r="CM28" s="266">
        <f t="shared" si="3"/>
        <v>40</v>
      </c>
      <c r="CN28" s="170"/>
      <c r="CO28" s="281"/>
      <c r="CP28" s="282"/>
      <c r="CQ28" s="282"/>
      <c r="CR28" s="283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6"/>
      <c r="DJ28" s="146"/>
      <c r="DK28" s="146"/>
      <c r="DL28" s="146"/>
      <c r="DM28" s="146"/>
    </row>
    <row r="29" spans="2:117" s="171" customFormat="1" x14ac:dyDescent="0.3">
      <c r="B29" s="155"/>
      <c r="C29" s="156"/>
      <c r="D29" s="128"/>
      <c r="E29" s="157"/>
      <c r="F29" s="158"/>
      <c r="G29" s="258" t="str">
        <f>IF(F29="","",MOD(10-MOD(SUMPRODUCT(--(MID(RIGHT("00000000000"&amp;E29,11),{1,3,5,7,9,11},1)))*3+SUMPRODUCT(--(MID(RIGHT("00000000000"&amp;E29,11),{2,4,6,8,10},1))),10),10)=F29)</f>
        <v/>
      </c>
      <c r="H29" s="172"/>
      <c r="I29" s="160"/>
      <c r="J29" s="161"/>
      <c r="K29" s="162"/>
      <c r="L29" s="163"/>
      <c r="M29" s="127"/>
      <c r="N29" s="164"/>
      <c r="O29" s="164"/>
      <c r="P29" s="130"/>
      <c r="Q29" s="165"/>
      <c r="R29" s="254"/>
      <c r="S29" s="152"/>
      <c r="T29" s="133"/>
      <c r="U29" s="166"/>
      <c r="V29" s="134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3"/>
      <c r="BD29" s="152"/>
      <c r="BE29" s="234"/>
      <c r="BF29" s="262">
        <f t="shared" si="0"/>
        <v>0</v>
      </c>
      <c r="BG29" s="137"/>
      <c r="BH29" s="167"/>
      <c r="BI29" s="152"/>
      <c r="BJ29" s="152"/>
      <c r="BK29" s="153"/>
      <c r="BL29" s="164"/>
      <c r="BM29" s="164"/>
      <c r="BN29" s="154"/>
      <c r="BO29" s="152"/>
      <c r="BP29" s="152"/>
      <c r="BQ29" s="152"/>
      <c r="BR29" s="152"/>
      <c r="BS29" s="152"/>
      <c r="BT29" s="152"/>
      <c r="BU29" s="152"/>
      <c r="BV29" s="153"/>
      <c r="BW29" s="305"/>
      <c r="BX29" s="151"/>
      <c r="BY29" s="151"/>
      <c r="BZ29" s="230"/>
      <c r="CA29" s="136"/>
      <c r="CB29" s="151"/>
      <c r="CC29" s="151"/>
      <c r="CD29" s="308"/>
      <c r="CE29" s="157"/>
      <c r="CF29" s="168"/>
      <c r="CG29" s="266">
        <f t="shared" si="1"/>
        <v>0</v>
      </c>
      <c r="CH29" s="169"/>
      <c r="CI29" s="169"/>
      <c r="CJ29" s="169"/>
      <c r="CK29" s="270">
        <f t="shared" si="2"/>
        <v>0</v>
      </c>
      <c r="CL29" s="169"/>
      <c r="CM29" s="266">
        <f t="shared" si="3"/>
        <v>40</v>
      </c>
      <c r="CN29" s="170"/>
      <c r="CO29" s="281"/>
      <c r="CP29" s="282"/>
      <c r="CQ29" s="282"/>
      <c r="CR29" s="283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6"/>
      <c r="DJ29" s="146"/>
      <c r="DK29" s="146"/>
      <c r="DL29" s="146"/>
      <c r="DM29" s="146"/>
    </row>
    <row r="30" spans="2:117" s="171" customFormat="1" x14ac:dyDescent="0.3">
      <c r="B30" s="155"/>
      <c r="C30" s="156"/>
      <c r="D30" s="128"/>
      <c r="E30" s="157"/>
      <c r="F30" s="158"/>
      <c r="G30" s="258" t="str">
        <f>IF(F30="","",MOD(10-MOD(SUMPRODUCT(--(MID(RIGHT("00000000000"&amp;E30,11),{1,3,5,7,9,11},1)))*3+SUMPRODUCT(--(MID(RIGHT("00000000000"&amp;E30,11),{2,4,6,8,10},1))),10),10)=F30)</f>
        <v/>
      </c>
      <c r="H30" s="172"/>
      <c r="I30" s="160"/>
      <c r="J30" s="161"/>
      <c r="K30" s="162"/>
      <c r="L30" s="163"/>
      <c r="M30" s="127"/>
      <c r="N30" s="164"/>
      <c r="O30" s="164"/>
      <c r="P30" s="130"/>
      <c r="Q30" s="165"/>
      <c r="R30" s="254"/>
      <c r="S30" s="152"/>
      <c r="T30" s="133"/>
      <c r="U30" s="166"/>
      <c r="V30" s="134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3"/>
      <c r="BD30" s="152"/>
      <c r="BE30" s="234"/>
      <c r="BF30" s="262">
        <f t="shared" si="0"/>
        <v>0</v>
      </c>
      <c r="BG30" s="137"/>
      <c r="BH30" s="167"/>
      <c r="BI30" s="152"/>
      <c r="BJ30" s="152"/>
      <c r="BK30" s="153"/>
      <c r="BL30" s="164"/>
      <c r="BM30" s="164"/>
      <c r="BN30" s="154"/>
      <c r="BO30" s="152"/>
      <c r="BP30" s="152"/>
      <c r="BQ30" s="152"/>
      <c r="BR30" s="152"/>
      <c r="BS30" s="152"/>
      <c r="BT30" s="152"/>
      <c r="BU30" s="152"/>
      <c r="BV30" s="153"/>
      <c r="BW30" s="305"/>
      <c r="BX30" s="151"/>
      <c r="BY30" s="151"/>
      <c r="BZ30" s="230"/>
      <c r="CA30" s="136"/>
      <c r="CB30" s="151"/>
      <c r="CC30" s="151"/>
      <c r="CD30" s="308"/>
      <c r="CE30" s="157"/>
      <c r="CF30" s="168"/>
      <c r="CG30" s="266">
        <f t="shared" si="1"/>
        <v>0</v>
      </c>
      <c r="CH30" s="169"/>
      <c r="CI30" s="169"/>
      <c r="CJ30" s="169"/>
      <c r="CK30" s="270">
        <f t="shared" si="2"/>
        <v>0</v>
      </c>
      <c r="CL30" s="169"/>
      <c r="CM30" s="266">
        <f t="shared" si="3"/>
        <v>40</v>
      </c>
      <c r="CN30" s="170"/>
      <c r="CO30" s="281"/>
      <c r="CP30" s="282"/>
      <c r="CQ30" s="282"/>
      <c r="CR30" s="283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6"/>
      <c r="DJ30" s="146"/>
      <c r="DK30" s="146"/>
      <c r="DL30" s="146"/>
      <c r="DM30" s="146"/>
    </row>
    <row r="31" spans="2:117" s="171" customFormat="1" x14ac:dyDescent="0.3">
      <c r="B31" s="155"/>
      <c r="C31" s="156"/>
      <c r="D31" s="128"/>
      <c r="E31" s="157"/>
      <c r="F31" s="158"/>
      <c r="G31" s="258" t="str">
        <f>IF(F31="","",MOD(10-MOD(SUMPRODUCT(--(MID(RIGHT("00000000000"&amp;E31,11),{1,3,5,7,9,11},1)))*3+SUMPRODUCT(--(MID(RIGHT("00000000000"&amp;E31,11),{2,4,6,8,10},1))),10),10)=F31)</f>
        <v/>
      </c>
      <c r="H31" s="172"/>
      <c r="I31" s="160"/>
      <c r="J31" s="161"/>
      <c r="K31" s="162"/>
      <c r="L31" s="163"/>
      <c r="M31" s="127"/>
      <c r="N31" s="164"/>
      <c r="O31" s="164"/>
      <c r="P31" s="130"/>
      <c r="Q31" s="165"/>
      <c r="R31" s="254"/>
      <c r="S31" s="152"/>
      <c r="T31" s="133"/>
      <c r="U31" s="166"/>
      <c r="V31" s="134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3"/>
      <c r="BD31" s="152"/>
      <c r="BE31" s="234"/>
      <c r="BF31" s="262">
        <f t="shared" si="0"/>
        <v>0</v>
      </c>
      <c r="BG31" s="137"/>
      <c r="BH31" s="167"/>
      <c r="BI31" s="152"/>
      <c r="BJ31" s="152"/>
      <c r="BK31" s="153"/>
      <c r="BL31" s="164"/>
      <c r="BM31" s="164"/>
      <c r="BN31" s="154"/>
      <c r="BO31" s="152"/>
      <c r="BP31" s="152"/>
      <c r="BQ31" s="152"/>
      <c r="BR31" s="152"/>
      <c r="BS31" s="152"/>
      <c r="BT31" s="152"/>
      <c r="BU31" s="152"/>
      <c r="BV31" s="153"/>
      <c r="BW31" s="305"/>
      <c r="BX31" s="151"/>
      <c r="BY31" s="151"/>
      <c r="BZ31" s="230"/>
      <c r="CA31" s="136"/>
      <c r="CB31" s="151"/>
      <c r="CC31" s="151"/>
      <c r="CD31" s="308"/>
      <c r="CE31" s="157"/>
      <c r="CF31" s="168"/>
      <c r="CG31" s="266">
        <f t="shared" si="1"/>
        <v>0</v>
      </c>
      <c r="CH31" s="169"/>
      <c r="CI31" s="169"/>
      <c r="CJ31" s="169"/>
      <c r="CK31" s="270">
        <f t="shared" si="2"/>
        <v>0</v>
      </c>
      <c r="CL31" s="169"/>
      <c r="CM31" s="266">
        <f t="shared" si="3"/>
        <v>40</v>
      </c>
      <c r="CN31" s="170"/>
      <c r="CO31" s="281"/>
      <c r="CP31" s="282"/>
      <c r="CQ31" s="282"/>
      <c r="CR31" s="283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6"/>
      <c r="DJ31" s="146"/>
      <c r="DK31" s="146"/>
      <c r="DL31" s="146"/>
      <c r="DM31" s="146"/>
    </row>
    <row r="32" spans="2:117" s="171" customFormat="1" x14ac:dyDescent="0.3">
      <c r="B32" s="155"/>
      <c r="C32" s="156"/>
      <c r="D32" s="128"/>
      <c r="E32" s="157"/>
      <c r="F32" s="158"/>
      <c r="G32" s="258" t="str">
        <f>IF(F32="","",MOD(10-MOD(SUMPRODUCT(--(MID(RIGHT("00000000000"&amp;E32,11),{1,3,5,7,9,11},1)))*3+SUMPRODUCT(--(MID(RIGHT("00000000000"&amp;E32,11),{2,4,6,8,10},1))),10),10)=F32)</f>
        <v/>
      </c>
      <c r="H32" s="172"/>
      <c r="I32" s="160"/>
      <c r="J32" s="161"/>
      <c r="K32" s="162"/>
      <c r="L32" s="163"/>
      <c r="M32" s="127"/>
      <c r="N32" s="164"/>
      <c r="O32" s="164"/>
      <c r="P32" s="130"/>
      <c r="Q32" s="165"/>
      <c r="R32" s="254"/>
      <c r="S32" s="152"/>
      <c r="T32" s="133"/>
      <c r="U32" s="166"/>
      <c r="V32" s="134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3"/>
      <c r="BD32" s="152"/>
      <c r="BE32" s="234"/>
      <c r="BF32" s="262">
        <f t="shared" si="0"/>
        <v>0</v>
      </c>
      <c r="BG32" s="137"/>
      <c r="BH32" s="167"/>
      <c r="BI32" s="152"/>
      <c r="BJ32" s="152"/>
      <c r="BK32" s="153"/>
      <c r="BL32" s="164"/>
      <c r="BM32" s="164"/>
      <c r="BN32" s="154"/>
      <c r="BO32" s="152"/>
      <c r="BP32" s="152"/>
      <c r="BQ32" s="152"/>
      <c r="BR32" s="152"/>
      <c r="BS32" s="152"/>
      <c r="BT32" s="152"/>
      <c r="BU32" s="152"/>
      <c r="BV32" s="153"/>
      <c r="BW32" s="305"/>
      <c r="BX32" s="151"/>
      <c r="BY32" s="151"/>
      <c r="BZ32" s="230"/>
      <c r="CA32" s="136"/>
      <c r="CB32" s="151"/>
      <c r="CC32" s="151"/>
      <c r="CD32" s="308"/>
      <c r="CE32" s="157"/>
      <c r="CF32" s="168"/>
      <c r="CG32" s="266">
        <f t="shared" si="1"/>
        <v>0</v>
      </c>
      <c r="CH32" s="169"/>
      <c r="CI32" s="169"/>
      <c r="CJ32" s="169"/>
      <c r="CK32" s="270">
        <f t="shared" si="2"/>
        <v>0</v>
      </c>
      <c r="CL32" s="169"/>
      <c r="CM32" s="266">
        <f t="shared" si="3"/>
        <v>40</v>
      </c>
      <c r="CN32" s="170"/>
      <c r="CO32" s="281"/>
      <c r="CP32" s="282"/>
      <c r="CQ32" s="282"/>
      <c r="CR32" s="283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6"/>
      <c r="DJ32" s="146"/>
      <c r="DK32" s="146"/>
      <c r="DL32" s="146"/>
      <c r="DM32" s="146"/>
    </row>
    <row r="33" spans="2:117" s="171" customFormat="1" x14ac:dyDescent="0.3">
      <c r="B33" s="155"/>
      <c r="C33" s="156"/>
      <c r="D33" s="128"/>
      <c r="E33" s="157"/>
      <c r="F33" s="158"/>
      <c r="G33" s="258" t="str">
        <f>IF(F33="","",MOD(10-MOD(SUMPRODUCT(--(MID(RIGHT("00000000000"&amp;E33,11),{1,3,5,7,9,11},1)))*3+SUMPRODUCT(--(MID(RIGHT("00000000000"&amp;E33,11),{2,4,6,8,10},1))),10),10)=F33)</f>
        <v/>
      </c>
      <c r="H33" s="172"/>
      <c r="I33" s="160"/>
      <c r="J33" s="161"/>
      <c r="K33" s="162"/>
      <c r="L33" s="163"/>
      <c r="M33" s="127"/>
      <c r="N33" s="164"/>
      <c r="O33" s="164"/>
      <c r="P33" s="130"/>
      <c r="Q33" s="165"/>
      <c r="R33" s="254"/>
      <c r="S33" s="152"/>
      <c r="T33" s="133"/>
      <c r="U33" s="166"/>
      <c r="V33" s="134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152"/>
      <c r="BE33" s="234"/>
      <c r="BF33" s="262">
        <f t="shared" si="0"/>
        <v>0</v>
      </c>
      <c r="BG33" s="137"/>
      <c r="BH33" s="167"/>
      <c r="BI33" s="152"/>
      <c r="BJ33" s="152"/>
      <c r="BK33" s="153"/>
      <c r="BL33" s="164"/>
      <c r="BM33" s="164"/>
      <c r="BN33" s="154"/>
      <c r="BO33" s="152"/>
      <c r="BP33" s="152"/>
      <c r="BQ33" s="152"/>
      <c r="BR33" s="152"/>
      <c r="BS33" s="152"/>
      <c r="BT33" s="152"/>
      <c r="BU33" s="152"/>
      <c r="BV33" s="153"/>
      <c r="BW33" s="305"/>
      <c r="BX33" s="151"/>
      <c r="BY33" s="151"/>
      <c r="BZ33" s="230"/>
      <c r="CA33" s="136"/>
      <c r="CB33" s="151"/>
      <c r="CC33" s="151"/>
      <c r="CD33" s="308"/>
      <c r="CE33" s="157"/>
      <c r="CF33" s="168"/>
      <c r="CG33" s="266">
        <f t="shared" si="1"/>
        <v>0</v>
      </c>
      <c r="CH33" s="169"/>
      <c r="CI33" s="169"/>
      <c r="CJ33" s="169"/>
      <c r="CK33" s="270">
        <f t="shared" si="2"/>
        <v>0</v>
      </c>
      <c r="CL33" s="169"/>
      <c r="CM33" s="266">
        <f t="shared" si="3"/>
        <v>40</v>
      </c>
      <c r="CN33" s="170"/>
      <c r="CO33" s="281"/>
      <c r="CP33" s="282"/>
      <c r="CQ33" s="282"/>
      <c r="CR33" s="283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6"/>
      <c r="DJ33" s="146"/>
      <c r="DK33" s="146"/>
      <c r="DL33" s="146"/>
      <c r="DM33" s="146"/>
    </row>
    <row r="34" spans="2:117" s="171" customFormat="1" x14ac:dyDescent="0.3">
      <c r="B34" s="155"/>
      <c r="C34" s="156"/>
      <c r="D34" s="128"/>
      <c r="E34" s="157"/>
      <c r="F34" s="158"/>
      <c r="G34" s="258" t="str">
        <f>IF(F34="","",MOD(10-MOD(SUMPRODUCT(--(MID(RIGHT("00000000000"&amp;E34,11),{1,3,5,7,9,11},1)))*3+SUMPRODUCT(--(MID(RIGHT("00000000000"&amp;E34,11),{2,4,6,8,10},1))),10),10)=F34)</f>
        <v/>
      </c>
      <c r="H34" s="172"/>
      <c r="I34" s="160"/>
      <c r="J34" s="161"/>
      <c r="K34" s="162"/>
      <c r="L34" s="163"/>
      <c r="M34" s="127"/>
      <c r="N34" s="164"/>
      <c r="O34" s="164"/>
      <c r="P34" s="130"/>
      <c r="Q34" s="165"/>
      <c r="R34" s="254"/>
      <c r="S34" s="152"/>
      <c r="T34" s="133"/>
      <c r="U34" s="166"/>
      <c r="V34" s="134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3"/>
      <c r="BD34" s="152"/>
      <c r="BE34" s="234"/>
      <c r="BF34" s="262">
        <f t="shared" si="0"/>
        <v>0</v>
      </c>
      <c r="BG34" s="137"/>
      <c r="BH34" s="167"/>
      <c r="BI34" s="152"/>
      <c r="BJ34" s="152"/>
      <c r="BK34" s="153"/>
      <c r="BL34" s="164"/>
      <c r="BM34" s="164"/>
      <c r="BN34" s="154"/>
      <c r="BO34" s="152"/>
      <c r="BP34" s="152"/>
      <c r="BQ34" s="152"/>
      <c r="BR34" s="152"/>
      <c r="BS34" s="152"/>
      <c r="BT34" s="152"/>
      <c r="BU34" s="152"/>
      <c r="BV34" s="153"/>
      <c r="BW34" s="305"/>
      <c r="BX34" s="151"/>
      <c r="BY34" s="151"/>
      <c r="BZ34" s="230"/>
      <c r="CA34" s="136"/>
      <c r="CB34" s="151"/>
      <c r="CC34" s="151"/>
      <c r="CD34" s="308"/>
      <c r="CE34" s="157"/>
      <c r="CF34" s="168"/>
      <c r="CG34" s="266">
        <f t="shared" si="1"/>
        <v>0</v>
      </c>
      <c r="CH34" s="169"/>
      <c r="CI34" s="169"/>
      <c r="CJ34" s="169"/>
      <c r="CK34" s="270">
        <f t="shared" si="2"/>
        <v>0</v>
      </c>
      <c r="CL34" s="169"/>
      <c r="CM34" s="266">
        <f t="shared" si="3"/>
        <v>40</v>
      </c>
      <c r="CN34" s="170"/>
      <c r="CO34" s="281"/>
      <c r="CP34" s="282"/>
      <c r="CQ34" s="282"/>
      <c r="CR34" s="283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6"/>
      <c r="DJ34" s="146"/>
      <c r="DK34" s="146"/>
      <c r="DL34" s="146"/>
      <c r="DM34" s="146"/>
    </row>
    <row r="35" spans="2:117" s="171" customFormat="1" x14ac:dyDescent="0.3">
      <c r="B35" s="155"/>
      <c r="C35" s="156"/>
      <c r="D35" s="128"/>
      <c r="E35" s="157"/>
      <c r="F35" s="158"/>
      <c r="G35" s="258" t="str">
        <f>IF(F35="","",MOD(10-MOD(SUMPRODUCT(--(MID(RIGHT("00000000000"&amp;E35,11),{1,3,5,7,9,11},1)))*3+SUMPRODUCT(--(MID(RIGHT("00000000000"&amp;E35,11),{2,4,6,8,10},1))),10),10)=F35)</f>
        <v/>
      </c>
      <c r="H35" s="172"/>
      <c r="I35" s="160"/>
      <c r="J35" s="161"/>
      <c r="K35" s="162"/>
      <c r="L35" s="163"/>
      <c r="M35" s="127"/>
      <c r="N35" s="164"/>
      <c r="O35" s="164"/>
      <c r="P35" s="130"/>
      <c r="Q35" s="165"/>
      <c r="R35" s="254"/>
      <c r="S35" s="152"/>
      <c r="T35" s="133"/>
      <c r="U35" s="166"/>
      <c r="V35" s="134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3"/>
      <c r="BD35" s="152"/>
      <c r="BE35" s="234"/>
      <c r="BF35" s="262">
        <f t="shared" si="0"/>
        <v>0</v>
      </c>
      <c r="BG35" s="137"/>
      <c r="BH35" s="167"/>
      <c r="BI35" s="152"/>
      <c r="BJ35" s="152"/>
      <c r="BK35" s="153"/>
      <c r="BL35" s="164"/>
      <c r="BM35" s="164"/>
      <c r="BN35" s="154"/>
      <c r="BO35" s="152"/>
      <c r="BP35" s="152"/>
      <c r="BQ35" s="152"/>
      <c r="BR35" s="152"/>
      <c r="BS35" s="152"/>
      <c r="BT35" s="152"/>
      <c r="BU35" s="152"/>
      <c r="BV35" s="153"/>
      <c r="BW35" s="305"/>
      <c r="BX35" s="151"/>
      <c r="BY35" s="151"/>
      <c r="BZ35" s="230"/>
      <c r="CA35" s="136"/>
      <c r="CB35" s="151"/>
      <c r="CC35" s="151"/>
      <c r="CD35" s="308"/>
      <c r="CE35" s="157"/>
      <c r="CF35" s="168"/>
      <c r="CG35" s="266">
        <f t="shared" si="1"/>
        <v>0</v>
      </c>
      <c r="CH35" s="169"/>
      <c r="CI35" s="169"/>
      <c r="CJ35" s="169"/>
      <c r="CK35" s="270">
        <f t="shared" si="2"/>
        <v>0</v>
      </c>
      <c r="CL35" s="169"/>
      <c r="CM35" s="266">
        <f t="shared" si="3"/>
        <v>40</v>
      </c>
      <c r="CN35" s="170"/>
      <c r="CO35" s="281"/>
      <c r="CP35" s="282"/>
      <c r="CQ35" s="282"/>
      <c r="CR35" s="283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6"/>
      <c r="DJ35" s="146"/>
      <c r="DK35" s="146"/>
      <c r="DL35" s="146"/>
      <c r="DM35" s="146"/>
    </row>
    <row r="36" spans="2:117" s="171" customFormat="1" x14ac:dyDescent="0.3">
      <c r="B36" s="155"/>
      <c r="C36" s="156"/>
      <c r="D36" s="128"/>
      <c r="E36" s="157"/>
      <c r="F36" s="158"/>
      <c r="G36" s="258" t="str">
        <f>IF(F36="","",MOD(10-MOD(SUMPRODUCT(--(MID(RIGHT("00000000000"&amp;E36,11),{1,3,5,7,9,11},1)))*3+SUMPRODUCT(--(MID(RIGHT("00000000000"&amp;E36,11),{2,4,6,8,10},1))),10),10)=F36)</f>
        <v/>
      </c>
      <c r="H36" s="172"/>
      <c r="I36" s="160"/>
      <c r="J36" s="161"/>
      <c r="K36" s="162"/>
      <c r="L36" s="163"/>
      <c r="M36" s="127"/>
      <c r="N36" s="164"/>
      <c r="O36" s="164"/>
      <c r="P36" s="130"/>
      <c r="Q36" s="165"/>
      <c r="R36" s="254"/>
      <c r="S36" s="152"/>
      <c r="T36" s="133"/>
      <c r="U36" s="166"/>
      <c r="V36" s="134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3"/>
      <c r="BD36" s="152"/>
      <c r="BE36" s="234"/>
      <c r="BF36" s="262">
        <f t="shared" si="0"/>
        <v>0</v>
      </c>
      <c r="BG36" s="137"/>
      <c r="BH36" s="167"/>
      <c r="BI36" s="152"/>
      <c r="BJ36" s="152"/>
      <c r="BK36" s="153"/>
      <c r="BL36" s="164"/>
      <c r="BM36" s="164"/>
      <c r="BN36" s="154"/>
      <c r="BO36" s="152"/>
      <c r="BP36" s="152"/>
      <c r="BQ36" s="152"/>
      <c r="BR36" s="152"/>
      <c r="BS36" s="152"/>
      <c r="BT36" s="152"/>
      <c r="BU36" s="152"/>
      <c r="BV36" s="153"/>
      <c r="BW36" s="305"/>
      <c r="BX36" s="151"/>
      <c r="BY36" s="151"/>
      <c r="BZ36" s="230"/>
      <c r="CA36" s="136"/>
      <c r="CB36" s="151"/>
      <c r="CC36" s="151"/>
      <c r="CD36" s="308"/>
      <c r="CE36" s="157"/>
      <c r="CF36" s="168"/>
      <c r="CG36" s="266">
        <f t="shared" si="1"/>
        <v>0</v>
      </c>
      <c r="CH36" s="169"/>
      <c r="CI36" s="169"/>
      <c r="CJ36" s="169"/>
      <c r="CK36" s="270">
        <f t="shared" si="2"/>
        <v>0</v>
      </c>
      <c r="CL36" s="169"/>
      <c r="CM36" s="266">
        <f t="shared" si="3"/>
        <v>40</v>
      </c>
      <c r="CN36" s="170"/>
      <c r="CO36" s="281"/>
      <c r="CP36" s="282"/>
      <c r="CQ36" s="282"/>
      <c r="CR36" s="283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6"/>
      <c r="DJ36" s="146"/>
      <c r="DK36" s="146"/>
      <c r="DL36" s="146"/>
      <c r="DM36" s="146"/>
    </row>
    <row r="37" spans="2:117" s="171" customFormat="1" x14ac:dyDescent="0.3">
      <c r="B37" s="155"/>
      <c r="C37" s="156"/>
      <c r="D37" s="128"/>
      <c r="E37" s="157"/>
      <c r="F37" s="158"/>
      <c r="G37" s="258" t="str">
        <f>IF(F37="","",MOD(10-MOD(SUMPRODUCT(--(MID(RIGHT("00000000000"&amp;E37,11),{1,3,5,7,9,11},1)))*3+SUMPRODUCT(--(MID(RIGHT("00000000000"&amp;E37,11),{2,4,6,8,10},1))),10),10)=F37)</f>
        <v/>
      </c>
      <c r="H37" s="172"/>
      <c r="I37" s="160"/>
      <c r="J37" s="161"/>
      <c r="K37" s="162"/>
      <c r="L37" s="163"/>
      <c r="M37" s="127"/>
      <c r="N37" s="164"/>
      <c r="O37" s="164"/>
      <c r="P37" s="130"/>
      <c r="Q37" s="165"/>
      <c r="R37" s="254"/>
      <c r="S37" s="152"/>
      <c r="T37" s="133"/>
      <c r="U37" s="166"/>
      <c r="V37" s="134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3"/>
      <c r="BD37" s="152"/>
      <c r="BE37" s="234"/>
      <c r="BF37" s="262">
        <f t="shared" si="0"/>
        <v>0</v>
      </c>
      <c r="BG37" s="137"/>
      <c r="BH37" s="167"/>
      <c r="BI37" s="152"/>
      <c r="BJ37" s="152"/>
      <c r="BK37" s="153"/>
      <c r="BL37" s="164"/>
      <c r="BM37" s="164"/>
      <c r="BN37" s="154"/>
      <c r="BO37" s="152"/>
      <c r="BP37" s="152"/>
      <c r="BQ37" s="152"/>
      <c r="BR37" s="152"/>
      <c r="BS37" s="152"/>
      <c r="BT37" s="152"/>
      <c r="BU37" s="152"/>
      <c r="BV37" s="153"/>
      <c r="BW37" s="305"/>
      <c r="BX37" s="151"/>
      <c r="BY37" s="151"/>
      <c r="BZ37" s="230"/>
      <c r="CA37" s="136"/>
      <c r="CB37" s="151"/>
      <c r="CC37" s="151"/>
      <c r="CD37" s="308"/>
      <c r="CE37" s="157"/>
      <c r="CF37" s="168"/>
      <c r="CG37" s="266">
        <f t="shared" si="1"/>
        <v>0</v>
      </c>
      <c r="CH37" s="169"/>
      <c r="CI37" s="169"/>
      <c r="CJ37" s="169"/>
      <c r="CK37" s="270">
        <f t="shared" si="2"/>
        <v>0</v>
      </c>
      <c r="CL37" s="169"/>
      <c r="CM37" s="266">
        <f t="shared" si="3"/>
        <v>40</v>
      </c>
      <c r="CN37" s="170"/>
      <c r="CO37" s="281"/>
      <c r="CP37" s="282"/>
      <c r="CQ37" s="282"/>
      <c r="CR37" s="283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6"/>
      <c r="DJ37" s="146"/>
      <c r="DK37" s="146"/>
      <c r="DL37" s="146"/>
      <c r="DM37" s="146"/>
    </row>
    <row r="38" spans="2:117" s="171" customFormat="1" x14ac:dyDescent="0.3">
      <c r="B38" s="155"/>
      <c r="C38" s="156"/>
      <c r="D38" s="128"/>
      <c r="E38" s="157"/>
      <c r="F38" s="158"/>
      <c r="G38" s="258" t="str">
        <f>IF(F38="","",MOD(10-MOD(SUMPRODUCT(--(MID(RIGHT("00000000000"&amp;E38,11),{1,3,5,7,9,11},1)))*3+SUMPRODUCT(--(MID(RIGHT("00000000000"&amp;E38,11),{2,4,6,8,10},1))),10),10)=F38)</f>
        <v/>
      </c>
      <c r="H38" s="172"/>
      <c r="I38" s="160"/>
      <c r="J38" s="161"/>
      <c r="K38" s="162"/>
      <c r="L38" s="163"/>
      <c r="M38" s="127"/>
      <c r="N38" s="164"/>
      <c r="O38" s="164"/>
      <c r="P38" s="130"/>
      <c r="Q38" s="165"/>
      <c r="R38" s="254"/>
      <c r="S38" s="152"/>
      <c r="T38" s="133"/>
      <c r="U38" s="166"/>
      <c r="V38" s="134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3"/>
      <c r="BD38" s="152"/>
      <c r="BE38" s="234"/>
      <c r="BF38" s="262">
        <f t="shared" si="0"/>
        <v>0</v>
      </c>
      <c r="BG38" s="137"/>
      <c r="BH38" s="167"/>
      <c r="BI38" s="152"/>
      <c r="BJ38" s="152"/>
      <c r="BK38" s="153"/>
      <c r="BL38" s="164"/>
      <c r="BM38" s="164"/>
      <c r="BN38" s="154"/>
      <c r="BO38" s="152"/>
      <c r="BP38" s="152"/>
      <c r="BQ38" s="152"/>
      <c r="BR38" s="152"/>
      <c r="BS38" s="152"/>
      <c r="BT38" s="152"/>
      <c r="BU38" s="152"/>
      <c r="BV38" s="153"/>
      <c r="BW38" s="305"/>
      <c r="BX38" s="151"/>
      <c r="BY38" s="151"/>
      <c r="BZ38" s="230"/>
      <c r="CA38" s="136"/>
      <c r="CB38" s="151"/>
      <c r="CC38" s="151"/>
      <c r="CD38" s="308"/>
      <c r="CE38" s="157"/>
      <c r="CF38" s="168"/>
      <c r="CG38" s="266">
        <f t="shared" si="1"/>
        <v>0</v>
      </c>
      <c r="CH38" s="169"/>
      <c r="CI38" s="169"/>
      <c r="CJ38" s="169"/>
      <c r="CK38" s="270">
        <f t="shared" si="2"/>
        <v>0</v>
      </c>
      <c r="CL38" s="169"/>
      <c r="CM38" s="266">
        <f t="shared" si="3"/>
        <v>40</v>
      </c>
      <c r="CN38" s="170"/>
      <c r="CO38" s="281"/>
      <c r="CP38" s="282"/>
      <c r="CQ38" s="282"/>
      <c r="CR38" s="283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6"/>
      <c r="DJ38" s="146"/>
      <c r="DK38" s="146"/>
      <c r="DL38" s="146"/>
      <c r="DM38" s="146"/>
    </row>
    <row r="39" spans="2:117" s="171" customFormat="1" x14ac:dyDescent="0.3">
      <c r="B39" s="155"/>
      <c r="C39" s="156"/>
      <c r="D39" s="128"/>
      <c r="E39" s="157"/>
      <c r="F39" s="158"/>
      <c r="G39" s="258" t="str">
        <f>IF(F39="","",MOD(10-MOD(SUMPRODUCT(--(MID(RIGHT("00000000000"&amp;E39,11),{1,3,5,7,9,11},1)))*3+SUMPRODUCT(--(MID(RIGHT("00000000000"&amp;E39,11),{2,4,6,8,10},1))),10),10)=F39)</f>
        <v/>
      </c>
      <c r="H39" s="172"/>
      <c r="I39" s="160"/>
      <c r="J39" s="161"/>
      <c r="K39" s="162"/>
      <c r="L39" s="163"/>
      <c r="M39" s="127"/>
      <c r="N39" s="164"/>
      <c r="O39" s="164"/>
      <c r="P39" s="130"/>
      <c r="Q39" s="165"/>
      <c r="R39" s="254"/>
      <c r="S39" s="152"/>
      <c r="T39" s="133"/>
      <c r="U39" s="166"/>
      <c r="V39" s="134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3"/>
      <c r="BD39" s="152"/>
      <c r="BE39" s="234"/>
      <c r="BF39" s="262">
        <f t="shared" si="0"/>
        <v>0</v>
      </c>
      <c r="BG39" s="137"/>
      <c r="BH39" s="167"/>
      <c r="BI39" s="152"/>
      <c r="BJ39" s="152"/>
      <c r="BK39" s="153"/>
      <c r="BL39" s="164"/>
      <c r="BM39" s="164"/>
      <c r="BN39" s="154"/>
      <c r="BO39" s="152"/>
      <c r="BP39" s="152"/>
      <c r="BQ39" s="152"/>
      <c r="BR39" s="152"/>
      <c r="BS39" s="152"/>
      <c r="BT39" s="152"/>
      <c r="BU39" s="152"/>
      <c r="BV39" s="153"/>
      <c r="BW39" s="305"/>
      <c r="BX39" s="151"/>
      <c r="BY39" s="151"/>
      <c r="BZ39" s="230"/>
      <c r="CA39" s="136"/>
      <c r="CB39" s="151"/>
      <c r="CC39" s="151"/>
      <c r="CD39" s="308"/>
      <c r="CE39" s="157"/>
      <c r="CF39" s="168"/>
      <c r="CG39" s="266">
        <f t="shared" si="1"/>
        <v>0</v>
      </c>
      <c r="CH39" s="169"/>
      <c r="CI39" s="169"/>
      <c r="CJ39" s="169"/>
      <c r="CK39" s="270">
        <f t="shared" si="2"/>
        <v>0</v>
      </c>
      <c r="CL39" s="169"/>
      <c r="CM39" s="266">
        <f t="shared" si="3"/>
        <v>40</v>
      </c>
      <c r="CN39" s="170"/>
      <c r="CO39" s="281"/>
      <c r="CP39" s="282"/>
      <c r="CQ39" s="282"/>
      <c r="CR39" s="283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6"/>
      <c r="DJ39" s="146"/>
      <c r="DK39" s="146"/>
      <c r="DL39" s="146"/>
      <c r="DM39" s="146"/>
    </row>
    <row r="40" spans="2:117" s="171" customFormat="1" x14ac:dyDescent="0.3">
      <c r="B40" s="155"/>
      <c r="C40" s="156"/>
      <c r="D40" s="128"/>
      <c r="E40" s="157"/>
      <c r="F40" s="158"/>
      <c r="G40" s="258" t="str">
        <f>IF(F40="","",MOD(10-MOD(SUMPRODUCT(--(MID(RIGHT("00000000000"&amp;E40,11),{1,3,5,7,9,11},1)))*3+SUMPRODUCT(--(MID(RIGHT("00000000000"&amp;E40,11),{2,4,6,8,10},1))),10),10)=F40)</f>
        <v/>
      </c>
      <c r="H40" s="172"/>
      <c r="I40" s="160"/>
      <c r="J40" s="161"/>
      <c r="K40" s="162"/>
      <c r="L40" s="163"/>
      <c r="M40" s="127"/>
      <c r="N40" s="164"/>
      <c r="O40" s="164"/>
      <c r="P40" s="130"/>
      <c r="Q40" s="165"/>
      <c r="R40" s="254"/>
      <c r="S40" s="152"/>
      <c r="T40" s="133"/>
      <c r="U40" s="166"/>
      <c r="V40" s="134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3"/>
      <c r="BD40" s="152"/>
      <c r="BE40" s="234"/>
      <c r="BF40" s="262">
        <f t="shared" si="0"/>
        <v>0</v>
      </c>
      <c r="BG40" s="137"/>
      <c r="BH40" s="167"/>
      <c r="BI40" s="152"/>
      <c r="BJ40" s="152"/>
      <c r="BK40" s="153"/>
      <c r="BL40" s="164"/>
      <c r="BM40" s="164"/>
      <c r="BN40" s="154"/>
      <c r="BO40" s="152"/>
      <c r="BP40" s="152"/>
      <c r="BQ40" s="152"/>
      <c r="BR40" s="152"/>
      <c r="BS40" s="152"/>
      <c r="BT40" s="152"/>
      <c r="BU40" s="152"/>
      <c r="BV40" s="153"/>
      <c r="BW40" s="305"/>
      <c r="BX40" s="151"/>
      <c r="BY40" s="151"/>
      <c r="BZ40" s="230"/>
      <c r="CA40" s="136"/>
      <c r="CB40" s="151"/>
      <c r="CC40" s="151"/>
      <c r="CD40" s="308"/>
      <c r="CE40" s="157"/>
      <c r="CF40" s="168"/>
      <c r="CG40" s="266">
        <f t="shared" si="1"/>
        <v>0</v>
      </c>
      <c r="CH40" s="169"/>
      <c r="CI40" s="169"/>
      <c r="CJ40" s="169"/>
      <c r="CK40" s="270">
        <f t="shared" si="2"/>
        <v>0</v>
      </c>
      <c r="CL40" s="169"/>
      <c r="CM40" s="266">
        <f t="shared" si="3"/>
        <v>40</v>
      </c>
      <c r="CN40" s="170"/>
      <c r="CO40" s="281"/>
      <c r="CP40" s="282"/>
      <c r="CQ40" s="282"/>
      <c r="CR40" s="283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6"/>
      <c r="DJ40" s="146"/>
      <c r="DK40" s="146"/>
      <c r="DL40" s="146"/>
      <c r="DM40" s="146"/>
    </row>
    <row r="41" spans="2:117" s="171" customFormat="1" x14ac:dyDescent="0.3">
      <c r="B41" s="155"/>
      <c r="C41" s="156"/>
      <c r="D41" s="128"/>
      <c r="E41" s="157"/>
      <c r="F41" s="158"/>
      <c r="G41" s="258" t="str">
        <f>IF(F41="","",MOD(10-MOD(SUMPRODUCT(--(MID(RIGHT("00000000000"&amp;E41,11),{1,3,5,7,9,11},1)))*3+SUMPRODUCT(--(MID(RIGHT("00000000000"&amp;E41,11),{2,4,6,8,10},1))),10),10)=F41)</f>
        <v/>
      </c>
      <c r="H41" s="172"/>
      <c r="I41" s="160"/>
      <c r="J41" s="161"/>
      <c r="K41" s="162"/>
      <c r="L41" s="163"/>
      <c r="M41" s="127"/>
      <c r="N41" s="164"/>
      <c r="O41" s="164"/>
      <c r="P41" s="130"/>
      <c r="Q41" s="165"/>
      <c r="R41" s="254"/>
      <c r="S41" s="152"/>
      <c r="T41" s="133"/>
      <c r="U41" s="166"/>
      <c r="V41" s="134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3"/>
      <c r="BD41" s="152"/>
      <c r="BE41" s="234"/>
      <c r="BF41" s="262">
        <f t="shared" si="0"/>
        <v>0</v>
      </c>
      <c r="BG41" s="137"/>
      <c r="BH41" s="167"/>
      <c r="BI41" s="152"/>
      <c r="BJ41" s="152"/>
      <c r="BK41" s="153"/>
      <c r="BL41" s="164"/>
      <c r="BM41" s="164"/>
      <c r="BN41" s="154"/>
      <c r="BO41" s="152"/>
      <c r="BP41" s="152"/>
      <c r="BQ41" s="152"/>
      <c r="BR41" s="152"/>
      <c r="BS41" s="152"/>
      <c r="BT41" s="152"/>
      <c r="BU41" s="152"/>
      <c r="BV41" s="153"/>
      <c r="BW41" s="305"/>
      <c r="BX41" s="151"/>
      <c r="BY41" s="151"/>
      <c r="BZ41" s="230"/>
      <c r="CA41" s="136"/>
      <c r="CB41" s="151"/>
      <c r="CC41" s="151"/>
      <c r="CD41" s="308"/>
      <c r="CE41" s="157"/>
      <c r="CF41" s="168"/>
      <c r="CG41" s="266">
        <f t="shared" si="1"/>
        <v>0</v>
      </c>
      <c r="CH41" s="169"/>
      <c r="CI41" s="169"/>
      <c r="CJ41" s="169"/>
      <c r="CK41" s="270">
        <f t="shared" si="2"/>
        <v>0</v>
      </c>
      <c r="CL41" s="169"/>
      <c r="CM41" s="266">
        <f t="shared" si="3"/>
        <v>40</v>
      </c>
      <c r="CN41" s="170"/>
      <c r="CO41" s="281"/>
      <c r="CP41" s="282"/>
      <c r="CQ41" s="282"/>
      <c r="CR41" s="283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6"/>
      <c r="DJ41" s="146"/>
      <c r="DK41" s="146"/>
      <c r="DL41" s="146"/>
      <c r="DM41" s="146"/>
    </row>
    <row r="42" spans="2:117" s="171" customFormat="1" x14ac:dyDescent="0.3">
      <c r="B42" s="155"/>
      <c r="C42" s="156"/>
      <c r="D42" s="128"/>
      <c r="E42" s="157"/>
      <c r="F42" s="158"/>
      <c r="G42" s="258" t="str">
        <f>IF(F42="","",MOD(10-MOD(SUMPRODUCT(--(MID(RIGHT("00000000000"&amp;E42,11),{1,3,5,7,9,11},1)))*3+SUMPRODUCT(--(MID(RIGHT("00000000000"&amp;E42,11),{2,4,6,8,10},1))),10),10)=F42)</f>
        <v/>
      </c>
      <c r="H42" s="172"/>
      <c r="I42" s="160"/>
      <c r="J42" s="161"/>
      <c r="K42" s="162"/>
      <c r="L42" s="163"/>
      <c r="M42" s="127"/>
      <c r="N42" s="164"/>
      <c r="O42" s="164"/>
      <c r="P42" s="130"/>
      <c r="Q42" s="165"/>
      <c r="R42" s="254"/>
      <c r="S42" s="152"/>
      <c r="T42" s="133"/>
      <c r="U42" s="166"/>
      <c r="V42" s="134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3"/>
      <c r="BD42" s="152"/>
      <c r="BE42" s="234"/>
      <c r="BF42" s="262">
        <f t="shared" si="0"/>
        <v>0</v>
      </c>
      <c r="BG42" s="137"/>
      <c r="BH42" s="167"/>
      <c r="BI42" s="152"/>
      <c r="BJ42" s="152"/>
      <c r="BK42" s="153"/>
      <c r="BL42" s="164"/>
      <c r="BM42" s="164"/>
      <c r="BN42" s="154"/>
      <c r="BO42" s="152"/>
      <c r="BP42" s="152"/>
      <c r="BQ42" s="152"/>
      <c r="BR42" s="152"/>
      <c r="BS42" s="152"/>
      <c r="BT42" s="152"/>
      <c r="BU42" s="152"/>
      <c r="BV42" s="153"/>
      <c r="BW42" s="305"/>
      <c r="BX42" s="151"/>
      <c r="BY42" s="151"/>
      <c r="BZ42" s="230"/>
      <c r="CA42" s="136"/>
      <c r="CB42" s="151"/>
      <c r="CC42" s="151"/>
      <c r="CD42" s="308"/>
      <c r="CE42" s="157"/>
      <c r="CF42" s="168"/>
      <c r="CG42" s="266">
        <f t="shared" si="1"/>
        <v>0</v>
      </c>
      <c r="CH42" s="169"/>
      <c r="CI42" s="169"/>
      <c r="CJ42" s="169"/>
      <c r="CK42" s="270">
        <f t="shared" si="2"/>
        <v>0</v>
      </c>
      <c r="CL42" s="169"/>
      <c r="CM42" s="266">
        <f t="shared" si="3"/>
        <v>40</v>
      </c>
      <c r="CN42" s="170"/>
      <c r="CO42" s="281"/>
      <c r="CP42" s="282"/>
      <c r="CQ42" s="282"/>
      <c r="CR42" s="283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6"/>
      <c r="DJ42" s="146"/>
      <c r="DK42" s="146"/>
      <c r="DL42" s="146"/>
      <c r="DM42" s="146"/>
    </row>
    <row r="43" spans="2:117" s="171" customFormat="1" x14ac:dyDescent="0.3">
      <c r="B43" s="155"/>
      <c r="C43" s="156"/>
      <c r="D43" s="128"/>
      <c r="E43" s="157"/>
      <c r="F43" s="158"/>
      <c r="G43" s="258" t="str">
        <f>IF(F43="","",MOD(10-MOD(SUMPRODUCT(--(MID(RIGHT("00000000000"&amp;E43,11),{1,3,5,7,9,11},1)))*3+SUMPRODUCT(--(MID(RIGHT("00000000000"&amp;E43,11),{2,4,6,8,10},1))),10),10)=F43)</f>
        <v/>
      </c>
      <c r="H43" s="172"/>
      <c r="I43" s="160"/>
      <c r="J43" s="161"/>
      <c r="K43" s="162"/>
      <c r="L43" s="163"/>
      <c r="M43" s="127"/>
      <c r="N43" s="164"/>
      <c r="O43" s="164"/>
      <c r="P43" s="130"/>
      <c r="Q43" s="165"/>
      <c r="R43" s="254"/>
      <c r="S43" s="152"/>
      <c r="T43" s="133"/>
      <c r="U43" s="166"/>
      <c r="V43" s="134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3"/>
      <c r="BD43" s="152"/>
      <c r="BE43" s="234"/>
      <c r="BF43" s="262">
        <f t="shared" si="0"/>
        <v>0</v>
      </c>
      <c r="BG43" s="137"/>
      <c r="BH43" s="167"/>
      <c r="BI43" s="152"/>
      <c r="BJ43" s="152"/>
      <c r="BK43" s="153"/>
      <c r="BL43" s="164"/>
      <c r="BM43" s="164"/>
      <c r="BN43" s="154"/>
      <c r="BO43" s="152"/>
      <c r="BP43" s="152"/>
      <c r="BQ43" s="152"/>
      <c r="BR43" s="152"/>
      <c r="BS43" s="152"/>
      <c r="BT43" s="152"/>
      <c r="BU43" s="152"/>
      <c r="BV43" s="153"/>
      <c r="BW43" s="305"/>
      <c r="BX43" s="151"/>
      <c r="BY43" s="151"/>
      <c r="BZ43" s="230"/>
      <c r="CA43" s="136"/>
      <c r="CB43" s="151"/>
      <c r="CC43" s="151"/>
      <c r="CD43" s="308"/>
      <c r="CE43" s="157"/>
      <c r="CF43" s="168"/>
      <c r="CG43" s="266">
        <f t="shared" si="1"/>
        <v>0</v>
      </c>
      <c r="CH43" s="169"/>
      <c r="CI43" s="169"/>
      <c r="CJ43" s="169"/>
      <c r="CK43" s="270">
        <f t="shared" si="2"/>
        <v>0</v>
      </c>
      <c r="CL43" s="169"/>
      <c r="CM43" s="266">
        <f t="shared" si="3"/>
        <v>40</v>
      </c>
      <c r="CN43" s="170"/>
      <c r="CO43" s="281"/>
      <c r="CP43" s="282"/>
      <c r="CQ43" s="282"/>
      <c r="CR43" s="283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6"/>
      <c r="DJ43" s="146"/>
      <c r="DK43" s="146"/>
      <c r="DL43" s="146"/>
      <c r="DM43" s="146"/>
    </row>
    <row r="44" spans="2:117" s="171" customFormat="1" x14ac:dyDescent="0.3">
      <c r="B44" s="155"/>
      <c r="C44" s="156"/>
      <c r="D44" s="128"/>
      <c r="E44" s="157"/>
      <c r="F44" s="158"/>
      <c r="G44" s="258" t="str">
        <f>IF(F44="","",MOD(10-MOD(SUMPRODUCT(--(MID(RIGHT("00000000000"&amp;E44,11),{1,3,5,7,9,11},1)))*3+SUMPRODUCT(--(MID(RIGHT("00000000000"&amp;E44,11),{2,4,6,8,10},1))),10),10)=F44)</f>
        <v/>
      </c>
      <c r="H44" s="172"/>
      <c r="I44" s="160"/>
      <c r="J44" s="161"/>
      <c r="K44" s="162"/>
      <c r="L44" s="163"/>
      <c r="M44" s="127"/>
      <c r="N44" s="164"/>
      <c r="O44" s="164"/>
      <c r="P44" s="130"/>
      <c r="Q44" s="165"/>
      <c r="R44" s="254"/>
      <c r="S44" s="152"/>
      <c r="T44" s="133"/>
      <c r="U44" s="166"/>
      <c r="V44" s="134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3"/>
      <c r="BD44" s="152"/>
      <c r="BE44" s="234"/>
      <c r="BF44" s="262">
        <f t="shared" si="0"/>
        <v>0</v>
      </c>
      <c r="BG44" s="137"/>
      <c r="BH44" s="167"/>
      <c r="BI44" s="152"/>
      <c r="BJ44" s="152"/>
      <c r="BK44" s="153"/>
      <c r="BL44" s="164"/>
      <c r="BM44" s="164"/>
      <c r="BN44" s="154"/>
      <c r="BO44" s="152"/>
      <c r="BP44" s="152"/>
      <c r="BQ44" s="152"/>
      <c r="BR44" s="152"/>
      <c r="BS44" s="152"/>
      <c r="BT44" s="152"/>
      <c r="BU44" s="152"/>
      <c r="BV44" s="153"/>
      <c r="BW44" s="305"/>
      <c r="BX44" s="151"/>
      <c r="BY44" s="151"/>
      <c r="BZ44" s="230"/>
      <c r="CA44" s="136"/>
      <c r="CB44" s="151"/>
      <c r="CC44" s="151"/>
      <c r="CD44" s="308"/>
      <c r="CE44" s="157"/>
      <c r="CF44" s="168"/>
      <c r="CG44" s="266">
        <f t="shared" si="1"/>
        <v>0</v>
      </c>
      <c r="CH44" s="169"/>
      <c r="CI44" s="169"/>
      <c r="CJ44" s="169"/>
      <c r="CK44" s="270">
        <f t="shared" si="2"/>
        <v>0</v>
      </c>
      <c r="CL44" s="169"/>
      <c r="CM44" s="266">
        <f t="shared" si="3"/>
        <v>40</v>
      </c>
      <c r="CN44" s="170"/>
      <c r="CO44" s="281"/>
      <c r="CP44" s="282"/>
      <c r="CQ44" s="282"/>
      <c r="CR44" s="283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6"/>
      <c r="DJ44" s="146"/>
      <c r="DK44" s="146"/>
      <c r="DL44" s="146"/>
      <c r="DM44" s="146"/>
    </row>
    <row r="45" spans="2:117" s="171" customFormat="1" x14ac:dyDescent="0.3">
      <c r="B45" s="155"/>
      <c r="C45" s="156"/>
      <c r="D45" s="128"/>
      <c r="E45" s="157"/>
      <c r="F45" s="158"/>
      <c r="G45" s="258" t="str">
        <f>IF(F45="","",MOD(10-MOD(SUMPRODUCT(--(MID(RIGHT("00000000000"&amp;E45,11),{1,3,5,7,9,11},1)))*3+SUMPRODUCT(--(MID(RIGHT("00000000000"&amp;E45,11),{2,4,6,8,10},1))),10),10)=F45)</f>
        <v/>
      </c>
      <c r="H45" s="172"/>
      <c r="I45" s="160"/>
      <c r="J45" s="161"/>
      <c r="K45" s="162"/>
      <c r="L45" s="163"/>
      <c r="M45" s="127"/>
      <c r="N45" s="164"/>
      <c r="O45" s="164"/>
      <c r="P45" s="130"/>
      <c r="Q45" s="165"/>
      <c r="R45" s="254"/>
      <c r="S45" s="152"/>
      <c r="T45" s="133"/>
      <c r="U45" s="166"/>
      <c r="V45" s="134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3"/>
      <c r="BD45" s="152"/>
      <c r="BE45" s="234"/>
      <c r="BF45" s="262">
        <f t="shared" si="0"/>
        <v>0</v>
      </c>
      <c r="BG45" s="137"/>
      <c r="BH45" s="167"/>
      <c r="BI45" s="152"/>
      <c r="BJ45" s="152"/>
      <c r="BK45" s="153"/>
      <c r="BL45" s="164"/>
      <c r="BM45" s="164"/>
      <c r="BN45" s="154"/>
      <c r="BO45" s="152"/>
      <c r="BP45" s="152"/>
      <c r="BQ45" s="152"/>
      <c r="BR45" s="152"/>
      <c r="BS45" s="152"/>
      <c r="BT45" s="152"/>
      <c r="BU45" s="152"/>
      <c r="BV45" s="153"/>
      <c r="BW45" s="305"/>
      <c r="BX45" s="151"/>
      <c r="BY45" s="151"/>
      <c r="BZ45" s="230"/>
      <c r="CA45" s="136"/>
      <c r="CB45" s="151"/>
      <c r="CC45" s="151"/>
      <c r="CD45" s="308"/>
      <c r="CE45" s="157"/>
      <c r="CF45" s="168"/>
      <c r="CG45" s="266">
        <f t="shared" si="1"/>
        <v>0</v>
      </c>
      <c r="CH45" s="169"/>
      <c r="CI45" s="169"/>
      <c r="CJ45" s="169"/>
      <c r="CK45" s="270">
        <f t="shared" si="2"/>
        <v>0</v>
      </c>
      <c r="CL45" s="169"/>
      <c r="CM45" s="266">
        <f t="shared" si="3"/>
        <v>40</v>
      </c>
      <c r="CN45" s="170"/>
      <c r="CO45" s="281"/>
      <c r="CP45" s="282"/>
      <c r="CQ45" s="282"/>
      <c r="CR45" s="283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6"/>
      <c r="DJ45" s="146"/>
      <c r="DK45" s="146"/>
      <c r="DL45" s="146"/>
      <c r="DM45" s="146"/>
    </row>
    <row r="46" spans="2:117" s="171" customFormat="1" x14ac:dyDescent="0.3">
      <c r="B46" s="155"/>
      <c r="C46" s="156"/>
      <c r="D46" s="128"/>
      <c r="E46" s="157"/>
      <c r="F46" s="158"/>
      <c r="G46" s="258" t="str">
        <f>IF(F46="","",MOD(10-MOD(SUMPRODUCT(--(MID(RIGHT("00000000000"&amp;E46,11),{1,3,5,7,9,11},1)))*3+SUMPRODUCT(--(MID(RIGHT("00000000000"&amp;E46,11),{2,4,6,8,10},1))),10),10)=F46)</f>
        <v/>
      </c>
      <c r="H46" s="172"/>
      <c r="I46" s="160"/>
      <c r="J46" s="161"/>
      <c r="K46" s="162"/>
      <c r="L46" s="163"/>
      <c r="M46" s="127"/>
      <c r="N46" s="164"/>
      <c r="O46" s="164"/>
      <c r="P46" s="130"/>
      <c r="Q46" s="165"/>
      <c r="R46" s="254"/>
      <c r="S46" s="152"/>
      <c r="T46" s="133"/>
      <c r="U46" s="166"/>
      <c r="V46" s="134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3"/>
      <c r="BD46" s="152"/>
      <c r="BE46" s="234"/>
      <c r="BF46" s="262">
        <f t="shared" si="0"/>
        <v>0</v>
      </c>
      <c r="BG46" s="137"/>
      <c r="BH46" s="167"/>
      <c r="BI46" s="152"/>
      <c r="BJ46" s="152"/>
      <c r="BK46" s="153"/>
      <c r="BL46" s="164"/>
      <c r="BM46" s="164"/>
      <c r="BN46" s="154"/>
      <c r="BO46" s="152"/>
      <c r="BP46" s="152"/>
      <c r="BQ46" s="152"/>
      <c r="BR46" s="152"/>
      <c r="BS46" s="152"/>
      <c r="BT46" s="152"/>
      <c r="BU46" s="152"/>
      <c r="BV46" s="153"/>
      <c r="BW46" s="305"/>
      <c r="BX46" s="151"/>
      <c r="BY46" s="151"/>
      <c r="BZ46" s="230"/>
      <c r="CA46" s="136"/>
      <c r="CB46" s="151"/>
      <c r="CC46" s="151"/>
      <c r="CD46" s="308"/>
      <c r="CE46" s="157"/>
      <c r="CF46" s="168"/>
      <c r="CG46" s="266">
        <f t="shared" si="1"/>
        <v>0</v>
      </c>
      <c r="CH46" s="169"/>
      <c r="CI46" s="169"/>
      <c r="CJ46" s="169"/>
      <c r="CK46" s="270">
        <f t="shared" si="2"/>
        <v>0</v>
      </c>
      <c r="CL46" s="169"/>
      <c r="CM46" s="266">
        <f t="shared" si="3"/>
        <v>40</v>
      </c>
      <c r="CN46" s="170"/>
      <c r="CO46" s="281"/>
      <c r="CP46" s="282"/>
      <c r="CQ46" s="282"/>
      <c r="CR46" s="283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6"/>
      <c r="DJ46" s="146"/>
      <c r="DK46" s="146"/>
      <c r="DL46" s="146"/>
      <c r="DM46" s="146"/>
    </row>
    <row r="47" spans="2:117" s="171" customFormat="1" x14ac:dyDescent="0.3">
      <c r="B47" s="155"/>
      <c r="C47" s="156"/>
      <c r="D47" s="128"/>
      <c r="E47" s="157"/>
      <c r="F47" s="158"/>
      <c r="G47" s="258" t="str">
        <f>IF(F47="","",MOD(10-MOD(SUMPRODUCT(--(MID(RIGHT("00000000000"&amp;E47,11),{1,3,5,7,9,11},1)))*3+SUMPRODUCT(--(MID(RIGHT("00000000000"&amp;E47,11),{2,4,6,8,10},1))),10),10)=F47)</f>
        <v/>
      </c>
      <c r="H47" s="172"/>
      <c r="I47" s="160"/>
      <c r="J47" s="161"/>
      <c r="K47" s="162"/>
      <c r="L47" s="163"/>
      <c r="M47" s="127"/>
      <c r="N47" s="164"/>
      <c r="O47" s="164"/>
      <c r="P47" s="130"/>
      <c r="Q47" s="165"/>
      <c r="R47" s="254"/>
      <c r="S47" s="152"/>
      <c r="T47" s="133"/>
      <c r="U47" s="166"/>
      <c r="V47" s="134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152"/>
      <c r="BE47" s="234"/>
      <c r="BF47" s="262">
        <f t="shared" si="0"/>
        <v>0</v>
      </c>
      <c r="BG47" s="137"/>
      <c r="BH47" s="167"/>
      <c r="BI47" s="152"/>
      <c r="BJ47" s="152"/>
      <c r="BK47" s="153"/>
      <c r="BL47" s="164"/>
      <c r="BM47" s="164"/>
      <c r="BN47" s="154"/>
      <c r="BO47" s="152"/>
      <c r="BP47" s="152"/>
      <c r="BQ47" s="152"/>
      <c r="BR47" s="152"/>
      <c r="BS47" s="152"/>
      <c r="BT47" s="152"/>
      <c r="BU47" s="152"/>
      <c r="BV47" s="153"/>
      <c r="BW47" s="305"/>
      <c r="BX47" s="151"/>
      <c r="BY47" s="151"/>
      <c r="BZ47" s="230"/>
      <c r="CA47" s="136"/>
      <c r="CB47" s="151"/>
      <c r="CC47" s="151"/>
      <c r="CD47" s="308"/>
      <c r="CE47" s="157"/>
      <c r="CF47" s="168"/>
      <c r="CG47" s="266">
        <f t="shared" si="1"/>
        <v>0</v>
      </c>
      <c r="CH47" s="169"/>
      <c r="CI47" s="169"/>
      <c r="CJ47" s="169"/>
      <c r="CK47" s="270">
        <f t="shared" si="2"/>
        <v>0</v>
      </c>
      <c r="CL47" s="169"/>
      <c r="CM47" s="266">
        <f t="shared" si="3"/>
        <v>40</v>
      </c>
      <c r="CN47" s="170"/>
      <c r="CO47" s="281"/>
      <c r="CP47" s="282"/>
      <c r="CQ47" s="282"/>
      <c r="CR47" s="283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6"/>
      <c r="DJ47" s="146"/>
      <c r="DK47" s="146"/>
      <c r="DL47" s="146"/>
      <c r="DM47" s="146"/>
    </row>
    <row r="48" spans="2:117" s="171" customFormat="1" x14ac:dyDescent="0.3">
      <c r="B48" s="155"/>
      <c r="C48" s="156"/>
      <c r="D48" s="128"/>
      <c r="E48" s="157"/>
      <c r="F48" s="158"/>
      <c r="G48" s="258" t="str">
        <f>IF(F48="","",MOD(10-MOD(SUMPRODUCT(--(MID(RIGHT("00000000000"&amp;E48,11),{1,3,5,7,9,11},1)))*3+SUMPRODUCT(--(MID(RIGHT("00000000000"&amp;E48,11),{2,4,6,8,10},1))),10),10)=F48)</f>
        <v/>
      </c>
      <c r="H48" s="172"/>
      <c r="I48" s="160"/>
      <c r="J48" s="161"/>
      <c r="K48" s="162"/>
      <c r="L48" s="163"/>
      <c r="M48" s="127"/>
      <c r="N48" s="164"/>
      <c r="O48" s="164"/>
      <c r="P48" s="130"/>
      <c r="Q48" s="165"/>
      <c r="R48" s="254"/>
      <c r="S48" s="152"/>
      <c r="T48" s="133"/>
      <c r="U48" s="166"/>
      <c r="V48" s="134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3"/>
      <c r="BD48" s="152"/>
      <c r="BE48" s="234"/>
      <c r="BF48" s="262">
        <f t="shared" si="0"/>
        <v>0</v>
      </c>
      <c r="BG48" s="137"/>
      <c r="BH48" s="167"/>
      <c r="BI48" s="152"/>
      <c r="BJ48" s="152"/>
      <c r="BK48" s="153"/>
      <c r="BL48" s="164"/>
      <c r="BM48" s="164"/>
      <c r="BN48" s="154"/>
      <c r="BO48" s="152"/>
      <c r="BP48" s="152"/>
      <c r="BQ48" s="152"/>
      <c r="BR48" s="152"/>
      <c r="BS48" s="152"/>
      <c r="BT48" s="152"/>
      <c r="BU48" s="152"/>
      <c r="BV48" s="153"/>
      <c r="BW48" s="305"/>
      <c r="BX48" s="151"/>
      <c r="BY48" s="151"/>
      <c r="BZ48" s="230"/>
      <c r="CA48" s="136"/>
      <c r="CB48" s="151"/>
      <c r="CC48" s="151"/>
      <c r="CD48" s="308"/>
      <c r="CE48" s="157"/>
      <c r="CF48" s="168"/>
      <c r="CG48" s="266">
        <f t="shared" si="1"/>
        <v>0</v>
      </c>
      <c r="CH48" s="169"/>
      <c r="CI48" s="169"/>
      <c r="CJ48" s="169"/>
      <c r="CK48" s="270">
        <f t="shared" si="2"/>
        <v>0</v>
      </c>
      <c r="CL48" s="169"/>
      <c r="CM48" s="266">
        <f t="shared" si="3"/>
        <v>40</v>
      </c>
      <c r="CN48" s="170"/>
      <c r="CO48" s="281"/>
      <c r="CP48" s="282"/>
      <c r="CQ48" s="282"/>
      <c r="CR48" s="283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6"/>
      <c r="DJ48" s="146"/>
      <c r="DK48" s="146"/>
      <c r="DL48" s="146"/>
      <c r="DM48" s="146"/>
    </row>
    <row r="49" spans="2:117" s="171" customFormat="1" x14ac:dyDescent="0.3">
      <c r="B49" s="155"/>
      <c r="C49" s="156"/>
      <c r="D49" s="128"/>
      <c r="E49" s="157"/>
      <c r="F49" s="158"/>
      <c r="G49" s="258" t="str">
        <f>IF(F49="","",MOD(10-MOD(SUMPRODUCT(--(MID(RIGHT("00000000000"&amp;E49,11),{1,3,5,7,9,11},1)))*3+SUMPRODUCT(--(MID(RIGHT("00000000000"&amp;E49,11),{2,4,6,8,10},1))),10),10)=F49)</f>
        <v/>
      </c>
      <c r="H49" s="172"/>
      <c r="I49" s="160"/>
      <c r="J49" s="161"/>
      <c r="K49" s="162"/>
      <c r="L49" s="163"/>
      <c r="M49" s="127"/>
      <c r="N49" s="164"/>
      <c r="O49" s="164"/>
      <c r="P49" s="130"/>
      <c r="Q49" s="165"/>
      <c r="R49" s="254"/>
      <c r="S49" s="152"/>
      <c r="T49" s="133"/>
      <c r="U49" s="166"/>
      <c r="V49" s="134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3"/>
      <c r="BD49" s="152"/>
      <c r="BE49" s="234"/>
      <c r="BF49" s="262">
        <f t="shared" si="0"/>
        <v>0</v>
      </c>
      <c r="BG49" s="137"/>
      <c r="BH49" s="167"/>
      <c r="BI49" s="152"/>
      <c r="BJ49" s="152"/>
      <c r="BK49" s="153"/>
      <c r="BL49" s="164"/>
      <c r="BM49" s="164"/>
      <c r="BN49" s="154"/>
      <c r="BO49" s="152"/>
      <c r="BP49" s="152"/>
      <c r="BQ49" s="152"/>
      <c r="BR49" s="152"/>
      <c r="BS49" s="152"/>
      <c r="BT49" s="152"/>
      <c r="BU49" s="152"/>
      <c r="BV49" s="153"/>
      <c r="BW49" s="305"/>
      <c r="BX49" s="151"/>
      <c r="BY49" s="151"/>
      <c r="BZ49" s="230"/>
      <c r="CA49" s="136"/>
      <c r="CB49" s="151"/>
      <c r="CC49" s="151"/>
      <c r="CD49" s="308"/>
      <c r="CE49" s="157"/>
      <c r="CF49" s="168"/>
      <c r="CG49" s="266">
        <f t="shared" si="1"/>
        <v>0</v>
      </c>
      <c r="CH49" s="169"/>
      <c r="CI49" s="169"/>
      <c r="CJ49" s="169"/>
      <c r="CK49" s="270">
        <f t="shared" si="2"/>
        <v>0</v>
      </c>
      <c r="CL49" s="169"/>
      <c r="CM49" s="266">
        <f t="shared" si="3"/>
        <v>40</v>
      </c>
      <c r="CN49" s="170"/>
      <c r="CO49" s="281"/>
      <c r="CP49" s="282"/>
      <c r="CQ49" s="282"/>
      <c r="CR49" s="283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6"/>
      <c r="DJ49" s="146"/>
      <c r="DK49" s="146"/>
      <c r="DL49" s="146"/>
      <c r="DM49" s="146"/>
    </row>
    <row r="50" spans="2:117" s="171" customFormat="1" x14ac:dyDescent="0.3">
      <c r="B50" s="155"/>
      <c r="C50" s="156"/>
      <c r="D50" s="128"/>
      <c r="E50" s="157"/>
      <c r="F50" s="158"/>
      <c r="G50" s="258" t="str">
        <f>IF(F50="","",MOD(10-MOD(SUMPRODUCT(--(MID(RIGHT("00000000000"&amp;E50,11),{1,3,5,7,9,11},1)))*3+SUMPRODUCT(--(MID(RIGHT("00000000000"&amp;E50,11),{2,4,6,8,10},1))),10),10)=F50)</f>
        <v/>
      </c>
      <c r="H50" s="172"/>
      <c r="I50" s="160"/>
      <c r="J50" s="161"/>
      <c r="K50" s="162"/>
      <c r="L50" s="163"/>
      <c r="M50" s="127"/>
      <c r="N50" s="164"/>
      <c r="O50" s="164"/>
      <c r="P50" s="130"/>
      <c r="Q50" s="165"/>
      <c r="R50" s="254"/>
      <c r="S50" s="152"/>
      <c r="T50" s="133"/>
      <c r="U50" s="166"/>
      <c r="V50" s="134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3"/>
      <c r="BD50" s="152"/>
      <c r="BE50" s="234"/>
      <c r="BF50" s="262">
        <f t="shared" si="0"/>
        <v>0</v>
      </c>
      <c r="BG50" s="137"/>
      <c r="BH50" s="167"/>
      <c r="BI50" s="152"/>
      <c r="BJ50" s="152"/>
      <c r="BK50" s="153"/>
      <c r="BL50" s="164"/>
      <c r="BM50" s="164"/>
      <c r="BN50" s="154"/>
      <c r="BO50" s="152"/>
      <c r="BP50" s="152"/>
      <c r="BQ50" s="152"/>
      <c r="BR50" s="152"/>
      <c r="BS50" s="152"/>
      <c r="BT50" s="152"/>
      <c r="BU50" s="152"/>
      <c r="BV50" s="153"/>
      <c r="BW50" s="305"/>
      <c r="BX50" s="151"/>
      <c r="BY50" s="151"/>
      <c r="BZ50" s="230"/>
      <c r="CA50" s="136"/>
      <c r="CB50" s="151"/>
      <c r="CC50" s="151"/>
      <c r="CD50" s="308"/>
      <c r="CE50" s="157"/>
      <c r="CF50" s="168"/>
      <c r="CG50" s="266">
        <f t="shared" si="1"/>
        <v>0</v>
      </c>
      <c r="CH50" s="169"/>
      <c r="CI50" s="169"/>
      <c r="CJ50" s="169"/>
      <c r="CK50" s="270">
        <f t="shared" si="2"/>
        <v>0</v>
      </c>
      <c r="CL50" s="169"/>
      <c r="CM50" s="266">
        <f t="shared" si="3"/>
        <v>40</v>
      </c>
      <c r="CN50" s="170"/>
      <c r="CO50" s="281"/>
      <c r="CP50" s="282"/>
      <c r="CQ50" s="282"/>
      <c r="CR50" s="283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6"/>
      <c r="DJ50" s="146"/>
      <c r="DK50" s="146"/>
      <c r="DL50" s="146"/>
      <c r="DM50" s="146"/>
    </row>
    <row r="51" spans="2:117" s="171" customFormat="1" x14ac:dyDescent="0.3">
      <c r="B51" s="155"/>
      <c r="C51" s="156"/>
      <c r="D51" s="128"/>
      <c r="E51" s="157"/>
      <c r="F51" s="158"/>
      <c r="G51" s="258" t="str">
        <f>IF(F51="","",MOD(10-MOD(SUMPRODUCT(--(MID(RIGHT("00000000000"&amp;E51,11),{1,3,5,7,9,11},1)))*3+SUMPRODUCT(--(MID(RIGHT("00000000000"&amp;E51,11),{2,4,6,8,10},1))),10),10)=F51)</f>
        <v/>
      </c>
      <c r="H51" s="172"/>
      <c r="I51" s="160"/>
      <c r="J51" s="161"/>
      <c r="K51" s="162"/>
      <c r="L51" s="163"/>
      <c r="M51" s="127"/>
      <c r="N51" s="164"/>
      <c r="O51" s="164"/>
      <c r="P51" s="130"/>
      <c r="Q51" s="165"/>
      <c r="R51" s="254"/>
      <c r="S51" s="152"/>
      <c r="T51" s="133"/>
      <c r="U51" s="166"/>
      <c r="V51" s="134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3"/>
      <c r="BD51" s="152"/>
      <c r="BE51" s="234"/>
      <c r="BF51" s="262">
        <f t="shared" si="0"/>
        <v>0</v>
      </c>
      <c r="BG51" s="137"/>
      <c r="BH51" s="167"/>
      <c r="BI51" s="152"/>
      <c r="BJ51" s="152"/>
      <c r="BK51" s="153"/>
      <c r="BL51" s="164"/>
      <c r="BM51" s="164"/>
      <c r="BN51" s="154"/>
      <c r="BO51" s="152"/>
      <c r="BP51" s="152"/>
      <c r="BQ51" s="152"/>
      <c r="BR51" s="152"/>
      <c r="BS51" s="152"/>
      <c r="BT51" s="152"/>
      <c r="BU51" s="152"/>
      <c r="BV51" s="153"/>
      <c r="BW51" s="305"/>
      <c r="BX51" s="151"/>
      <c r="BY51" s="151"/>
      <c r="BZ51" s="230"/>
      <c r="CA51" s="136"/>
      <c r="CB51" s="151"/>
      <c r="CC51" s="151"/>
      <c r="CD51" s="308"/>
      <c r="CE51" s="157"/>
      <c r="CF51" s="168"/>
      <c r="CG51" s="266">
        <f t="shared" si="1"/>
        <v>0</v>
      </c>
      <c r="CH51" s="169"/>
      <c r="CI51" s="169"/>
      <c r="CJ51" s="169"/>
      <c r="CK51" s="270">
        <f t="shared" si="2"/>
        <v>0</v>
      </c>
      <c r="CL51" s="169"/>
      <c r="CM51" s="266">
        <f t="shared" si="3"/>
        <v>40</v>
      </c>
      <c r="CN51" s="170"/>
      <c r="CO51" s="281"/>
      <c r="CP51" s="282"/>
      <c r="CQ51" s="282"/>
      <c r="CR51" s="283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6"/>
      <c r="DJ51" s="146"/>
      <c r="DK51" s="146"/>
      <c r="DL51" s="146"/>
      <c r="DM51" s="146"/>
    </row>
    <row r="52" spans="2:117" s="171" customFormat="1" x14ac:dyDescent="0.3">
      <c r="B52" s="155"/>
      <c r="C52" s="156"/>
      <c r="D52" s="128"/>
      <c r="E52" s="157"/>
      <c r="F52" s="158"/>
      <c r="G52" s="258" t="str">
        <f>IF(F52="","",MOD(10-MOD(SUMPRODUCT(--(MID(RIGHT("00000000000"&amp;E52,11),{1,3,5,7,9,11},1)))*3+SUMPRODUCT(--(MID(RIGHT("00000000000"&amp;E52,11),{2,4,6,8,10},1))),10),10)=F52)</f>
        <v/>
      </c>
      <c r="H52" s="172"/>
      <c r="I52" s="160"/>
      <c r="J52" s="161"/>
      <c r="K52" s="162"/>
      <c r="L52" s="163"/>
      <c r="M52" s="127"/>
      <c r="N52" s="164"/>
      <c r="O52" s="164"/>
      <c r="P52" s="130"/>
      <c r="Q52" s="165"/>
      <c r="R52" s="254"/>
      <c r="S52" s="152"/>
      <c r="T52" s="133"/>
      <c r="U52" s="166"/>
      <c r="V52" s="134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3"/>
      <c r="BD52" s="152"/>
      <c r="BE52" s="234"/>
      <c r="BF52" s="262">
        <f t="shared" si="0"/>
        <v>0</v>
      </c>
      <c r="BG52" s="137"/>
      <c r="BH52" s="167"/>
      <c r="BI52" s="152"/>
      <c r="BJ52" s="152"/>
      <c r="BK52" s="153"/>
      <c r="BL52" s="164"/>
      <c r="BM52" s="164"/>
      <c r="BN52" s="154"/>
      <c r="BO52" s="152"/>
      <c r="BP52" s="152"/>
      <c r="BQ52" s="152"/>
      <c r="BR52" s="152"/>
      <c r="BS52" s="152"/>
      <c r="BT52" s="152"/>
      <c r="BU52" s="152"/>
      <c r="BV52" s="153"/>
      <c r="BW52" s="305"/>
      <c r="BX52" s="151"/>
      <c r="BY52" s="151"/>
      <c r="BZ52" s="230"/>
      <c r="CA52" s="136"/>
      <c r="CB52" s="151"/>
      <c r="CC52" s="151"/>
      <c r="CD52" s="308"/>
      <c r="CE52" s="157"/>
      <c r="CF52" s="168"/>
      <c r="CG52" s="266">
        <f t="shared" si="1"/>
        <v>0</v>
      </c>
      <c r="CH52" s="169"/>
      <c r="CI52" s="169"/>
      <c r="CJ52" s="169"/>
      <c r="CK52" s="270">
        <f t="shared" si="2"/>
        <v>0</v>
      </c>
      <c r="CL52" s="169"/>
      <c r="CM52" s="266">
        <f t="shared" si="3"/>
        <v>40</v>
      </c>
      <c r="CN52" s="170"/>
      <c r="CO52" s="281"/>
      <c r="CP52" s="282"/>
      <c r="CQ52" s="282"/>
      <c r="CR52" s="283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6"/>
      <c r="DJ52" s="146"/>
      <c r="DK52" s="146"/>
      <c r="DL52" s="146"/>
      <c r="DM52" s="146"/>
    </row>
    <row r="53" spans="2:117" s="171" customFormat="1" x14ac:dyDescent="0.3">
      <c r="B53" s="155"/>
      <c r="C53" s="156"/>
      <c r="D53" s="128"/>
      <c r="E53" s="157"/>
      <c r="F53" s="158"/>
      <c r="G53" s="258" t="str">
        <f>IF(F53="","",MOD(10-MOD(SUMPRODUCT(--(MID(RIGHT("00000000000"&amp;E53,11),{1,3,5,7,9,11},1)))*3+SUMPRODUCT(--(MID(RIGHT("00000000000"&amp;E53,11),{2,4,6,8,10},1))),10),10)=F53)</f>
        <v/>
      </c>
      <c r="H53" s="172"/>
      <c r="I53" s="160"/>
      <c r="J53" s="161"/>
      <c r="K53" s="162"/>
      <c r="L53" s="163"/>
      <c r="M53" s="127"/>
      <c r="N53" s="164"/>
      <c r="O53" s="164"/>
      <c r="P53" s="130"/>
      <c r="Q53" s="165"/>
      <c r="R53" s="254"/>
      <c r="S53" s="152"/>
      <c r="T53" s="133"/>
      <c r="U53" s="166"/>
      <c r="V53" s="134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3"/>
      <c r="BD53" s="152"/>
      <c r="BE53" s="234"/>
      <c r="BF53" s="262">
        <f t="shared" si="0"/>
        <v>0</v>
      </c>
      <c r="BG53" s="137"/>
      <c r="BH53" s="167"/>
      <c r="BI53" s="152"/>
      <c r="BJ53" s="152"/>
      <c r="BK53" s="153"/>
      <c r="BL53" s="164"/>
      <c r="BM53" s="164"/>
      <c r="BN53" s="154"/>
      <c r="BO53" s="152"/>
      <c r="BP53" s="152"/>
      <c r="BQ53" s="152"/>
      <c r="BR53" s="152"/>
      <c r="BS53" s="152"/>
      <c r="BT53" s="152"/>
      <c r="BU53" s="152"/>
      <c r="BV53" s="153"/>
      <c r="BW53" s="305"/>
      <c r="BX53" s="151"/>
      <c r="BY53" s="151"/>
      <c r="BZ53" s="230"/>
      <c r="CA53" s="136"/>
      <c r="CB53" s="151"/>
      <c r="CC53" s="151"/>
      <c r="CD53" s="308"/>
      <c r="CE53" s="157"/>
      <c r="CF53" s="168"/>
      <c r="CG53" s="266">
        <f t="shared" si="1"/>
        <v>0</v>
      </c>
      <c r="CH53" s="169"/>
      <c r="CI53" s="169"/>
      <c r="CJ53" s="169"/>
      <c r="CK53" s="270">
        <f t="shared" si="2"/>
        <v>0</v>
      </c>
      <c r="CL53" s="169"/>
      <c r="CM53" s="266">
        <f t="shared" si="3"/>
        <v>40</v>
      </c>
      <c r="CN53" s="170"/>
      <c r="CO53" s="281"/>
      <c r="CP53" s="282"/>
      <c r="CQ53" s="282"/>
      <c r="CR53" s="283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6"/>
      <c r="DJ53" s="146"/>
      <c r="DK53" s="146"/>
      <c r="DL53" s="146"/>
      <c r="DM53" s="146"/>
    </row>
    <row r="54" spans="2:117" s="171" customFormat="1" x14ac:dyDescent="0.3">
      <c r="B54" s="155"/>
      <c r="C54" s="156"/>
      <c r="D54" s="128"/>
      <c r="E54" s="157"/>
      <c r="F54" s="158"/>
      <c r="G54" s="258" t="str">
        <f>IF(F54="","",MOD(10-MOD(SUMPRODUCT(--(MID(RIGHT("00000000000"&amp;E54,11),{1,3,5,7,9,11},1)))*3+SUMPRODUCT(--(MID(RIGHT("00000000000"&amp;E54,11),{2,4,6,8,10},1))),10),10)=F54)</f>
        <v/>
      </c>
      <c r="H54" s="172"/>
      <c r="I54" s="160"/>
      <c r="J54" s="161"/>
      <c r="K54" s="162"/>
      <c r="L54" s="163"/>
      <c r="M54" s="127"/>
      <c r="N54" s="164"/>
      <c r="O54" s="164"/>
      <c r="P54" s="130"/>
      <c r="Q54" s="165"/>
      <c r="R54" s="254"/>
      <c r="S54" s="152"/>
      <c r="T54" s="133"/>
      <c r="U54" s="166"/>
      <c r="V54" s="134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3"/>
      <c r="BD54" s="152"/>
      <c r="BE54" s="234"/>
      <c r="BF54" s="262">
        <f t="shared" si="0"/>
        <v>0</v>
      </c>
      <c r="BG54" s="137"/>
      <c r="BH54" s="167"/>
      <c r="BI54" s="152"/>
      <c r="BJ54" s="152"/>
      <c r="BK54" s="153"/>
      <c r="BL54" s="164"/>
      <c r="BM54" s="164"/>
      <c r="BN54" s="154"/>
      <c r="BO54" s="152"/>
      <c r="BP54" s="152"/>
      <c r="BQ54" s="152"/>
      <c r="BR54" s="152"/>
      <c r="BS54" s="152"/>
      <c r="BT54" s="152"/>
      <c r="BU54" s="152"/>
      <c r="BV54" s="153"/>
      <c r="BW54" s="305"/>
      <c r="BX54" s="151"/>
      <c r="BY54" s="151"/>
      <c r="BZ54" s="230"/>
      <c r="CA54" s="136"/>
      <c r="CB54" s="151"/>
      <c r="CC54" s="151"/>
      <c r="CD54" s="308"/>
      <c r="CE54" s="157"/>
      <c r="CF54" s="168"/>
      <c r="CG54" s="266">
        <f t="shared" si="1"/>
        <v>0</v>
      </c>
      <c r="CH54" s="169"/>
      <c r="CI54" s="169"/>
      <c r="CJ54" s="169"/>
      <c r="CK54" s="270">
        <f t="shared" si="2"/>
        <v>0</v>
      </c>
      <c r="CL54" s="169"/>
      <c r="CM54" s="266">
        <f t="shared" si="3"/>
        <v>40</v>
      </c>
      <c r="CN54" s="170"/>
      <c r="CO54" s="281"/>
      <c r="CP54" s="282"/>
      <c r="CQ54" s="282"/>
      <c r="CR54" s="283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6"/>
      <c r="DJ54" s="146"/>
      <c r="DK54" s="146"/>
      <c r="DL54" s="146"/>
      <c r="DM54" s="146"/>
    </row>
    <row r="55" spans="2:117" s="171" customFormat="1" x14ac:dyDescent="0.3">
      <c r="B55" s="155"/>
      <c r="C55" s="156"/>
      <c r="D55" s="128"/>
      <c r="E55" s="157"/>
      <c r="F55" s="158"/>
      <c r="G55" s="258" t="str">
        <f>IF(F55="","",MOD(10-MOD(SUMPRODUCT(--(MID(RIGHT("00000000000"&amp;E55,11),{1,3,5,7,9,11},1)))*3+SUMPRODUCT(--(MID(RIGHT("00000000000"&amp;E55,11),{2,4,6,8,10},1))),10),10)=F55)</f>
        <v/>
      </c>
      <c r="H55" s="172"/>
      <c r="I55" s="160"/>
      <c r="J55" s="161"/>
      <c r="K55" s="162"/>
      <c r="L55" s="163"/>
      <c r="M55" s="127"/>
      <c r="N55" s="164"/>
      <c r="O55" s="164"/>
      <c r="P55" s="130"/>
      <c r="Q55" s="165"/>
      <c r="R55" s="254"/>
      <c r="S55" s="152"/>
      <c r="T55" s="133"/>
      <c r="U55" s="166"/>
      <c r="V55" s="134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3"/>
      <c r="BD55" s="152"/>
      <c r="BE55" s="234"/>
      <c r="BF55" s="262">
        <f t="shared" si="0"/>
        <v>0</v>
      </c>
      <c r="BG55" s="137"/>
      <c r="BH55" s="167"/>
      <c r="BI55" s="152"/>
      <c r="BJ55" s="152"/>
      <c r="BK55" s="153"/>
      <c r="BL55" s="164"/>
      <c r="BM55" s="164"/>
      <c r="BN55" s="154"/>
      <c r="BO55" s="152"/>
      <c r="BP55" s="152"/>
      <c r="BQ55" s="152"/>
      <c r="BR55" s="152"/>
      <c r="BS55" s="152"/>
      <c r="BT55" s="152"/>
      <c r="BU55" s="152"/>
      <c r="BV55" s="153"/>
      <c r="BW55" s="305"/>
      <c r="BX55" s="151"/>
      <c r="BY55" s="151"/>
      <c r="BZ55" s="230"/>
      <c r="CA55" s="136"/>
      <c r="CB55" s="151"/>
      <c r="CC55" s="151"/>
      <c r="CD55" s="308"/>
      <c r="CE55" s="157"/>
      <c r="CF55" s="168"/>
      <c r="CG55" s="266">
        <f t="shared" si="1"/>
        <v>0</v>
      </c>
      <c r="CH55" s="169"/>
      <c r="CI55" s="169"/>
      <c r="CJ55" s="169"/>
      <c r="CK55" s="270">
        <f t="shared" si="2"/>
        <v>0</v>
      </c>
      <c r="CL55" s="169"/>
      <c r="CM55" s="266">
        <f t="shared" si="3"/>
        <v>40</v>
      </c>
      <c r="CN55" s="170"/>
      <c r="CO55" s="281"/>
      <c r="CP55" s="282"/>
      <c r="CQ55" s="282"/>
      <c r="CR55" s="283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6"/>
      <c r="DJ55" s="146"/>
      <c r="DK55" s="146"/>
      <c r="DL55" s="146"/>
      <c r="DM55" s="146"/>
    </row>
    <row r="56" spans="2:117" s="171" customFormat="1" x14ac:dyDescent="0.3">
      <c r="B56" s="155"/>
      <c r="C56" s="156"/>
      <c r="D56" s="128"/>
      <c r="E56" s="157"/>
      <c r="F56" s="158"/>
      <c r="G56" s="258" t="str">
        <f>IF(F56="","",MOD(10-MOD(SUMPRODUCT(--(MID(RIGHT("00000000000"&amp;E56,11),{1,3,5,7,9,11},1)))*3+SUMPRODUCT(--(MID(RIGHT("00000000000"&amp;E56,11),{2,4,6,8,10},1))),10),10)=F56)</f>
        <v/>
      </c>
      <c r="H56" s="172"/>
      <c r="I56" s="160"/>
      <c r="J56" s="161"/>
      <c r="K56" s="162"/>
      <c r="L56" s="163"/>
      <c r="M56" s="127"/>
      <c r="N56" s="164"/>
      <c r="O56" s="164"/>
      <c r="P56" s="130"/>
      <c r="Q56" s="165"/>
      <c r="R56" s="254"/>
      <c r="S56" s="152"/>
      <c r="T56" s="133"/>
      <c r="U56" s="166"/>
      <c r="V56" s="134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3"/>
      <c r="BD56" s="152"/>
      <c r="BE56" s="234"/>
      <c r="BF56" s="262">
        <f t="shared" si="0"/>
        <v>0</v>
      </c>
      <c r="BG56" s="137"/>
      <c r="BH56" s="167"/>
      <c r="BI56" s="152"/>
      <c r="BJ56" s="152"/>
      <c r="BK56" s="153"/>
      <c r="BL56" s="164"/>
      <c r="BM56" s="164"/>
      <c r="BN56" s="154"/>
      <c r="BO56" s="152"/>
      <c r="BP56" s="152"/>
      <c r="BQ56" s="152"/>
      <c r="BR56" s="152"/>
      <c r="BS56" s="152"/>
      <c r="BT56" s="152"/>
      <c r="BU56" s="152"/>
      <c r="BV56" s="153"/>
      <c r="BW56" s="305"/>
      <c r="BX56" s="151"/>
      <c r="BY56" s="151"/>
      <c r="BZ56" s="230"/>
      <c r="CA56" s="136"/>
      <c r="CB56" s="151"/>
      <c r="CC56" s="151"/>
      <c r="CD56" s="308"/>
      <c r="CE56" s="157"/>
      <c r="CF56" s="168"/>
      <c r="CG56" s="266">
        <f t="shared" si="1"/>
        <v>0</v>
      </c>
      <c r="CH56" s="169"/>
      <c r="CI56" s="169"/>
      <c r="CJ56" s="169"/>
      <c r="CK56" s="270">
        <f t="shared" si="2"/>
        <v>0</v>
      </c>
      <c r="CL56" s="169"/>
      <c r="CM56" s="266">
        <f t="shared" si="3"/>
        <v>40</v>
      </c>
      <c r="CN56" s="170"/>
      <c r="CO56" s="281"/>
      <c r="CP56" s="282"/>
      <c r="CQ56" s="282"/>
      <c r="CR56" s="283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6"/>
      <c r="DJ56" s="146"/>
      <c r="DK56" s="146"/>
      <c r="DL56" s="146"/>
      <c r="DM56" s="146"/>
    </row>
    <row r="57" spans="2:117" s="171" customFormat="1" x14ac:dyDescent="0.3">
      <c r="B57" s="155"/>
      <c r="C57" s="156"/>
      <c r="D57" s="128"/>
      <c r="E57" s="157"/>
      <c r="F57" s="158"/>
      <c r="G57" s="258" t="str">
        <f>IF(F57="","",MOD(10-MOD(SUMPRODUCT(--(MID(RIGHT("00000000000"&amp;E57,11),{1,3,5,7,9,11},1)))*3+SUMPRODUCT(--(MID(RIGHT("00000000000"&amp;E57,11),{2,4,6,8,10},1))),10),10)=F57)</f>
        <v/>
      </c>
      <c r="H57" s="172"/>
      <c r="I57" s="160"/>
      <c r="J57" s="161"/>
      <c r="K57" s="162"/>
      <c r="L57" s="163"/>
      <c r="M57" s="127"/>
      <c r="N57" s="164"/>
      <c r="O57" s="164"/>
      <c r="P57" s="130"/>
      <c r="Q57" s="165"/>
      <c r="R57" s="254"/>
      <c r="S57" s="152"/>
      <c r="T57" s="133"/>
      <c r="U57" s="166"/>
      <c r="V57" s="134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3"/>
      <c r="BD57" s="152"/>
      <c r="BE57" s="234"/>
      <c r="BF57" s="262">
        <f t="shared" si="0"/>
        <v>0</v>
      </c>
      <c r="BG57" s="137"/>
      <c r="BH57" s="167"/>
      <c r="BI57" s="152"/>
      <c r="BJ57" s="152"/>
      <c r="BK57" s="153"/>
      <c r="BL57" s="164"/>
      <c r="BM57" s="164"/>
      <c r="BN57" s="154"/>
      <c r="BO57" s="152"/>
      <c r="BP57" s="152"/>
      <c r="BQ57" s="152"/>
      <c r="BR57" s="152"/>
      <c r="BS57" s="152"/>
      <c r="BT57" s="152"/>
      <c r="BU57" s="152"/>
      <c r="BV57" s="153"/>
      <c r="BW57" s="305"/>
      <c r="BX57" s="151"/>
      <c r="BY57" s="151"/>
      <c r="BZ57" s="230"/>
      <c r="CA57" s="136"/>
      <c r="CB57" s="151"/>
      <c r="CC57" s="151"/>
      <c r="CD57" s="308"/>
      <c r="CE57" s="157"/>
      <c r="CF57" s="168"/>
      <c r="CG57" s="266">
        <f t="shared" si="1"/>
        <v>0</v>
      </c>
      <c r="CH57" s="169"/>
      <c r="CI57" s="169"/>
      <c r="CJ57" s="169"/>
      <c r="CK57" s="270">
        <f t="shared" si="2"/>
        <v>0</v>
      </c>
      <c r="CL57" s="169"/>
      <c r="CM57" s="266">
        <f t="shared" si="3"/>
        <v>40</v>
      </c>
      <c r="CN57" s="170"/>
      <c r="CO57" s="281"/>
      <c r="CP57" s="282"/>
      <c r="CQ57" s="282"/>
      <c r="CR57" s="283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6"/>
      <c r="DJ57" s="146"/>
      <c r="DK57" s="146"/>
      <c r="DL57" s="146"/>
      <c r="DM57" s="146"/>
    </row>
    <row r="58" spans="2:117" s="171" customFormat="1" x14ac:dyDescent="0.3">
      <c r="B58" s="155"/>
      <c r="C58" s="156"/>
      <c r="D58" s="128"/>
      <c r="E58" s="157"/>
      <c r="F58" s="158"/>
      <c r="G58" s="258" t="str">
        <f>IF(F58="","",MOD(10-MOD(SUMPRODUCT(--(MID(RIGHT("00000000000"&amp;E58,11),{1,3,5,7,9,11},1)))*3+SUMPRODUCT(--(MID(RIGHT("00000000000"&amp;E58,11),{2,4,6,8,10},1))),10),10)=F58)</f>
        <v/>
      </c>
      <c r="H58" s="172"/>
      <c r="I58" s="160"/>
      <c r="J58" s="161"/>
      <c r="K58" s="162"/>
      <c r="L58" s="163"/>
      <c r="M58" s="127"/>
      <c r="N58" s="164"/>
      <c r="O58" s="164"/>
      <c r="P58" s="130"/>
      <c r="Q58" s="165"/>
      <c r="R58" s="254"/>
      <c r="S58" s="152"/>
      <c r="T58" s="133"/>
      <c r="U58" s="166"/>
      <c r="V58" s="134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3"/>
      <c r="BD58" s="152"/>
      <c r="BE58" s="234"/>
      <c r="BF58" s="262">
        <f t="shared" si="0"/>
        <v>0</v>
      </c>
      <c r="BG58" s="137"/>
      <c r="BH58" s="167"/>
      <c r="BI58" s="152"/>
      <c r="BJ58" s="152"/>
      <c r="BK58" s="153"/>
      <c r="BL58" s="164"/>
      <c r="BM58" s="164"/>
      <c r="BN58" s="154"/>
      <c r="BO58" s="152"/>
      <c r="BP58" s="152"/>
      <c r="BQ58" s="152"/>
      <c r="BR58" s="152"/>
      <c r="BS58" s="152"/>
      <c r="BT58" s="152"/>
      <c r="BU58" s="152"/>
      <c r="BV58" s="153"/>
      <c r="BW58" s="305"/>
      <c r="BX58" s="151"/>
      <c r="BY58" s="151"/>
      <c r="BZ58" s="230"/>
      <c r="CA58" s="136"/>
      <c r="CB58" s="151"/>
      <c r="CC58" s="151"/>
      <c r="CD58" s="308"/>
      <c r="CE58" s="157"/>
      <c r="CF58" s="168"/>
      <c r="CG58" s="266">
        <f t="shared" si="1"/>
        <v>0</v>
      </c>
      <c r="CH58" s="169"/>
      <c r="CI58" s="169"/>
      <c r="CJ58" s="169"/>
      <c r="CK58" s="270">
        <f t="shared" si="2"/>
        <v>0</v>
      </c>
      <c r="CL58" s="169"/>
      <c r="CM58" s="266">
        <f t="shared" si="3"/>
        <v>40</v>
      </c>
      <c r="CN58" s="170"/>
      <c r="CO58" s="281"/>
      <c r="CP58" s="282"/>
      <c r="CQ58" s="282"/>
      <c r="CR58" s="283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6"/>
      <c r="DJ58" s="146"/>
      <c r="DK58" s="146"/>
      <c r="DL58" s="146"/>
      <c r="DM58" s="146"/>
    </row>
    <row r="59" spans="2:117" s="171" customFormat="1" x14ac:dyDescent="0.3">
      <c r="B59" s="155"/>
      <c r="C59" s="156"/>
      <c r="D59" s="128"/>
      <c r="E59" s="157"/>
      <c r="F59" s="158"/>
      <c r="G59" s="258" t="str">
        <f>IF(F59="","",MOD(10-MOD(SUMPRODUCT(--(MID(RIGHT("00000000000"&amp;E59,11),{1,3,5,7,9,11},1)))*3+SUMPRODUCT(--(MID(RIGHT("00000000000"&amp;E59,11),{2,4,6,8,10},1))),10),10)=F59)</f>
        <v/>
      </c>
      <c r="H59" s="172"/>
      <c r="I59" s="160"/>
      <c r="J59" s="161"/>
      <c r="K59" s="162"/>
      <c r="L59" s="163"/>
      <c r="M59" s="127"/>
      <c r="N59" s="164"/>
      <c r="O59" s="164"/>
      <c r="P59" s="130"/>
      <c r="Q59" s="165"/>
      <c r="R59" s="254"/>
      <c r="S59" s="152"/>
      <c r="T59" s="133"/>
      <c r="U59" s="166"/>
      <c r="V59" s="134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3"/>
      <c r="BD59" s="152"/>
      <c r="BE59" s="234"/>
      <c r="BF59" s="262">
        <f t="shared" si="0"/>
        <v>0</v>
      </c>
      <c r="BG59" s="137"/>
      <c r="BH59" s="167"/>
      <c r="BI59" s="152"/>
      <c r="BJ59" s="152"/>
      <c r="BK59" s="153"/>
      <c r="BL59" s="164"/>
      <c r="BM59" s="164"/>
      <c r="BN59" s="154"/>
      <c r="BO59" s="152"/>
      <c r="BP59" s="152"/>
      <c r="BQ59" s="152"/>
      <c r="BR59" s="152"/>
      <c r="BS59" s="152"/>
      <c r="BT59" s="152"/>
      <c r="BU59" s="152"/>
      <c r="BV59" s="153"/>
      <c r="BW59" s="305"/>
      <c r="BX59" s="151"/>
      <c r="BY59" s="151"/>
      <c r="BZ59" s="230"/>
      <c r="CA59" s="136"/>
      <c r="CB59" s="151"/>
      <c r="CC59" s="151"/>
      <c r="CD59" s="308"/>
      <c r="CE59" s="157"/>
      <c r="CF59" s="168"/>
      <c r="CG59" s="266">
        <f t="shared" si="1"/>
        <v>0</v>
      </c>
      <c r="CH59" s="169"/>
      <c r="CI59" s="169"/>
      <c r="CJ59" s="169"/>
      <c r="CK59" s="270">
        <f t="shared" si="2"/>
        <v>0</v>
      </c>
      <c r="CL59" s="169"/>
      <c r="CM59" s="266">
        <f t="shared" si="3"/>
        <v>40</v>
      </c>
      <c r="CN59" s="170"/>
      <c r="CO59" s="281"/>
      <c r="CP59" s="282"/>
      <c r="CQ59" s="282"/>
      <c r="CR59" s="283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6"/>
      <c r="DJ59" s="146"/>
      <c r="DK59" s="146"/>
      <c r="DL59" s="146"/>
      <c r="DM59" s="146"/>
    </row>
    <row r="60" spans="2:117" s="171" customFormat="1" x14ac:dyDescent="0.3">
      <c r="B60" s="155"/>
      <c r="C60" s="156"/>
      <c r="D60" s="128"/>
      <c r="E60" s="157"/>
      <c r="F60" s="158"/>
      <c r="G60" s="258" t="str">
        <f>IF(F60="","",MOD(10-MOD(SUMPRODUCT(--(MID(RIGHT("00000000000"&amp;E60,11),{1,3,5,7,9,11},1)))*3+SUMPRODUCT(--(MID(RIGHT("00000000000"&amp;E60,11),{2,4,6,8,10},1))),10),10)=F60)</f>
        <v/>
      </c>
      <c r="H60" s="172"/>
      <c r="I60" s="160"/>
      <c r="J60" s="161"/>
      <c r="K60" s="162"/>
      <c r="L60" s="163"/>
      <c r="M60" s="127"/>
      <c r="N60" s="164"/>
      <c r="O60" s="164"/>
      <c r="P60" s="130"/>
      <c r="Q60" s="165"/>
      <c r="R60" s="254"/>
      <c r="S60" s="152"/>
      <c r="T60" s="133"/>
      <c r="U60" s="166"/>
      <c r="V60" s="134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3"/>
      <c r="BD60" s="152"/>
      <c r="BE60" s="234"/>
      <c r="BF60" s="262">
        <f t="shared" si="0"/>
        <v>0</v>
      </c>
      <c r="BG60" s="137"/>
      <c r="BH60" s="167"/>
      <c r="BI60" s="152"/>
      <c r="BJ60" s="152"/>
      <c r="BK60" s="153"/>
      <c r="BL60" s="164"/>
      <c r="BM60" s="164"/>
      <c r="BN60" s="154"/>
      <c r="BO60" s="152"/>
      <c r="BP60" s="152"/>
      <c r="BQ60" s="152"/>
      <c r="BR60" s="152"/>
      <c r="BS60" s="152"/>
      <c r="BT60" s="152"/>
      <c r="BU60" s="152"/>
      <c r="BV60" s="153"/>
      <c r="BW60" s="305"/>
      <c r="BX60" s="151"/>
      <c r="BY60" s="151"/>
      <c r="BZ60" s="230"/>
      <c r="CA60" s="136"/>
      <c r="CB60" s="151"/>
      <c r="CC60" s="151"/>
      <c r="CD60" s="308"/>
      <c r="CE60" s="157"/>
      <c r="CF60" s="168"/>
      <c r="CG60" s="266">
        <f t="shared" si="1"/>
        <v>0</v>
      </c>
      <c r="CH60" s="169"/>
      <c r="CI60" s="169"/>
      <c r="CJ60" s="169"/>
      <c r="CK60" s="270">
        <f t="shared" si="2"/>
        <v>0</v>
      </c>
      <c r="CL60" s="169"/>
      <c r="CM60" s="266">
        <f t="shared" si="3"/>
        <v>40</v>
      </c>
      <c r="CN60" s="170"/>
      <c r="CO60" s="281"/>
      <c r="CP60" s="282"/>
      <c r="CQ60" s="282"/>
      <c r="CR60" s="283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6"/>
      <c r="DJ60" s="146"/>
      <c r="DK60" s="146"/>
      <c r="DL60" s="146"/>
      <c r="DM60" s="146"/>
    </row>
    <row r="61" spans="2:117" s="171" customFormat="1" x14ac:dyDescent="0.3">
      <c r="B61" s="155"/>
      <c r="C61" s="156"/>
      <c r="D61" s="128"/>
      <c r="E61" s="157"/>
      <c r="F61" s="158"/>
      <c r="G61" s="258" t="str">
        <f>IF(F61="","",MOD(10-MOD(SUMPRODUCT(--(MID(RIGHT("00000000000"&amp;E61,11),{1,3,5,7,9,11},1)))*3+SUMPRODUCT(--(MID(RIGHT("00000000000"&amp;E61,11),{2,4,6,8,10},1))),10),10)=F61)</f>
        <v/>
      </c>
      <c r="H61" s="172"/>
      <c r="I61" s="160"/>
      <c r="J61" s="161"/>
      <c r="K61" s="162"/>
      <c r="L61" s="163"/>
      <c r="M61" s="127"/>
      <c r="N61" s="164"/>
      <c r="O61" s="164"/>
      <c r="P61" s="130"/>
      <c r="Q61" s="165"/>
      <c r="R61" s="254"/>
      <c r="S61" s="152"/>
      <c r="T61" s="133"/>
      <c r="U61" s="166"/>
      <c r="V61" s="134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3"/>
      <c r="BD61" s="152"/>
      <c r="BE61" s="234"/>
      <c r="BF61" s="262">
        <f t="shared" si="0"/>
        <v>0</v>
      </c>
      <c r="BG61" s="137"/>
      <c r="BH61" s="167"/>
      <c r="BI61" s="152"/>
      <c r="BJ61" s="152"/>
      <c r="BK61" s="153"/>
      <c r="BL61" s="164"/>
      <c r="BM61" s="164"/>
      <c r="BN61" s="154"/>
      <c r="BO61" s="152"/>
      <c r="BP61" s="152"/>
      <c r="BQ61" s="152"/>
      <c r="BR61" s="152"/>
      <c r="BS61" s="152"/>
      <c r="BT61" s="152"/>
      <c r="BU61" s="152"/>
      <c r="BV61" s="153"/>
      <c r="BW61" s="305"/>
      <c r="BX61" s="151"/>
      <c r="BY61" s="151"/>
      <c r="BZ61" s="230"/>
      <c r="CA61" s="136"/>
      <c r="CB61" s="151"/>
      <c r="CC61" s="151"/>
      <c r="CD61" s="308"/>
      <c r="CE61" s="157"/>
      <c r="CF61" s="168"/>
      <c r="CG61" s="266">
        <f t="shared" si="1"/>
        <v>0</v>
      </c>
      <c r="CH61" s="169"/>
      <c r="CI61" s="169"/>
      <c r="CJ61" s="169"/>
      <c r="CK61" s="270">
        <f t="shared" si="2"/>
        <v>0</v>
      </c>
      <c r="CL61" s="169"/>
      <c r="CM61" s="266">
        <f t="shared" si="3"/>
        <v>40</v>
      </c>
      <c r="CN61" s="170"/>
      <c r="CO61" s="281"/>
      <c r="CP61" s="282"/>
      <c r="CQ61" s="282"/>
      <c r="CR61" s="283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6"/>
      <c r="DJ61" s="146"/>
      <c r="DK61" s="146"/>
      <c r="DL61" s="146"/>
      <c r="DM61" s="146"/>
    </row>
    <row r="62" spans="2:117" s="171" customFormat="1" x14ac:dyDescent="0.3">
      <c r="B62" s="155"/>
      <c r="C62" s="156"/>
      <c r="D62" s="128"/>
      <c r="E62" s="157"/>
      <c r="F62" s="158"/>
      <c r="G62" s="258" t="str">
        <f>IF(F62="","",MOD(10-MOD(SUMPRODUCT(--(MID(RIGHT("00000000000"&amp;E62,11),{1,3,5,7,9,11},1)))*3+SUMPRODUCT(--(MID(RIGHT("00000000000"&amp;E62,11),{2,4,6,8,10},1))),10),10)=F62)</f>
        <v/>
      </c>
      <c r="H62" s="172"/>
      <c r="I62" s="160"/>
      <c r="J62" s="161"/>
      <c r="K62" s="162"/>
      <c r="L62" s="163"/>
      <c r="M62" s="127"/>
      <c r="N62" s="164"/>
      <c r="O62" s="164"/>
      <c r="P62" s="130"/>
      <c r="Q62" s="165"/>
      <c r="R62" s="254"/>
      <c r="S62" s="152"/>
      <c r="T62" s="133"/>
      <c r="U62" s="166"/>
      <c r="V62" s="134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3"/>
      <c r="BD62" s="152"/>
      <c r="BE62" s="234"/>
      <c r="BF62" s="262">
        <f t="shared" si="0"/>
        <v>0</v>
      </c>
      <c r="BG62" s="137"/>
      <c r="BH62" s="167"/>
      <c r="BI62" s="152"/>
      <c r="BJ62" s="152"/>
      <c r="BK62" s="153"/>
      <c r="BL62" s="164"/>
      <c r="BM62" s="164"/>
      <c r="BN62" s="154"/>
      <c r="BO62" s="152"/>
      <c r="BP62" s="152"/>
      <c r="BQ62" s="152"/>
      <c r="BR62" s="152"/>
      <c r="BS62" s="152"/>
      <c r="BT62" s="152"/>
      <c r="BU62" s="152"/>
      <c r="BV62" s="153"/>
      <c r="BW62" s="305"/>
      <c r="BX62" s="151"/>
      <c r="BY62" s="151"/>
      <c r="BZ62" s="230"/>
      <c r="CA62" s="136"/>
      <c r="CB62" s="151"/>
      <c r="CC62" s="151"/>
      <c r="CD62" s="308"/>
      <c r="CE62" s="157"/>
      <c r="CF62" s="168"/>
      <c r="CG62" s="266">
        <f t="shared" si="1"/>
        <v>0</v>
      </c>
      <c r="CH62" s="169"/>
      <c r="CI62" s="169"/>
      <c r="CJ62" s="169"/>
      <c r="CK62" s="270">
        <f t="shared" si="2"/>
        <v>0</v>
      </c>
      <c r="CL62" s="169"/>
      <c r="CM62" s="266">
        <f t="shared" si="3"/>
        <v>40</v>
      </c>
      <c r="CN62" s="170"/>
      <c r="CO62" s="281"/>
      <c r="CP62" s="282"/>
      <c r="CQ62" s="282"/>
      <c r="CR62" s="283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6"/>
      <c r="DJ62" s="146"/>
      <c r="DK62" s="146"/>
      <c r="DL62" s="146"/>
      <c r="DM62" s="146"/>
    </row>
    <row r="63" spans="2:117" s="171" customFormat="1" x14ac:dyDescent="0.3">
      <c r="B63" s="155"/>
      <c r="C63" s="156"/>
      <c r="D63" s="128"/>
      <c r="E63" s="157"/>
      <c r="F63" s="158"/>
      <c r="G63" s="258" t="str">
        <f>IF(F63="","",MOD(10-MOD(SUMPRODUCT(--(MID(RIGHT("00000000000"&amp;E63,11),{1,3,5,7,9,11},1)))*3+SUMPRODUCT(--(MID(RIGHT("00000000000"&amp;E63,11),{2,4,6,8,10},1))),10),10)=F63)</f>
        <v/>
      </c>
      <c r="H63" s="172"/>
      <c r="I63" s="160"/>
      <c r="J63" s="161"/>
      <c r="K63" s="162"/>
      <c r="L63" s="163"/>
      <c r="M63" s="127"/>
      <c r="N63" s="164"/>
      <c r="O63" s="164"/>
      <c r="P63" s="130"/>
      <c r="Q63" s="165"/>
      <c r="R63" s="254"/>
      <c r="S63" s="152"/>
      <c r="T63" s="133"/>
      <c r="U63" s="166"/>
      <c r="V63" s="134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3"/>
      <c r="BD63" s="152"/>
      <c r="BE63" s="234"/>
      <c r="BF63" s="262">
        <f t="shared" si="0"/>
        <v>0</v>
      </c>
      <c r="BG63" s="137"/>
      <c r="BH63" s="167"/>
      <c r="BI63" s="152"/>
      <c r="BJ63" s="152"/>
      <c r="BK63" s="153"/>
      <c r="BL63" s="164"/>
      <c r="BM63" s="164"/>
      <c r="BN63" s="154"/>
      <c r="BO63" s="152"/>
      <c r="BP63" s="152"/>
      <c r="BQ63" s="152"/>
      <c r="BR63" s="152"/>
      <c r="BS63" s="152"/>
      <c r="BT63" s="152"/>
      <c r="BU63" s="152"/>
      <c r="BV63" s="153"/>
      <c r="BW63" s="305"/>
      <c r="BX63" s="151"/>
      <c r="BY63" s="151"/>
      <c r="BZ63" s="230"/>
      <c r="CA63" s="136"/>
      <c r="CB63" s="151"/>
      <c r="CC63" s="151"/>
      <c r="CD63" s="308"/>
      <c r="CE63" s="157"/>
      <c r="CF63" s="168"/>
      <c r="CG63" s="266">
        <f t="shared" si="1"/>
        <v>0</v>
      </c>
      <c r="CH63" s="169"/>
      <c r="CI63" s="169"/>
      <c r="CJ63" s="169"/>
      <c r="CK63" s="270">
        <f t="shared" si="2"/>
        <v>0</v>
      </c>
      <c r="CL63" s="169"/>
      <c r="CM63" s="266">
        <f t="shared" si="3"/>
        <v>40</v>
      </c>
      <c r="CN63" s="170"/>
      <c r="CO63" s="281"/>
      <c r="CP63" s="282"/>
      <c r="CQ63" s="282"/>
      <c r="CR63" s="283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6"/>
      <c r="DJ63" s="146"/>
      <c r="DK63" s="146"/>
      <c r="DL63" s="146"/>
      <c r="DM63" s="146"/>
    </row>
    <row r="64" spans="2:117" s="171" customFormat="1" x14ac:dyDescent="0.3">
      <c r="B64" s="155"/>
      <c r="C64" s="156"/>
      <c r="D64" s="128"/>
      <c r="E64" s="157"/>
      <c r="F64" s="158"/>
      <c r="G64" s="258" t="str">
        <f>IF(F64="","",MOD(10-MOD(SUMPRODUCT(--(MID(RIGHT("00000000000"&amp;E64,11),{1,3,5,7,9,11},1)))*3+SUMPRODUCT(--(MID(RIGHT("00000000000"&amp;E64,11),{2,4,6,8,10},1))),10),10)=F64)</f>
        <v/>
      </c>
      <c r="H64" s="172"/>
      <c r="I64" s="160"/>
      <c r="J64" s="161"/>
      <c r="K64" s="162"/>
      <c r="L64" s="163"/>
      <c r="M64" s="127"/>
      <c r="N64" s="164"/>
      <c r="O64" s="164"/>
      <c r="P64" s="130"/>
      <c r="Q64" s="165"/>
      <c r="R64" s="254"/>
      <c r="S64" s="152"/>
      <c r="T64" s="133"/>
      <c r="U64" s="166"/>
      <c r="V64" s="134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3"/>
      <c r="BD64" s="152"/>
      <c r="BE64" s="234"/>
      <c r="BF64" s="262">
        <f t="shared" si="0"/>
        <v>0</v>
      </c>
      <c r="BG64" s="137"/>
      <c r="BH64" s="167"/>
      <c r="BI64" s="152"/>
      <c r="BJ64" s="152"/>
      <c r="BK64" s="153"/>
      <c r="BL64" s="164"/>
      <c r="BM64" s="164"/>
      <c r="BN64" s="154"/>
      <c r="BO64" s="152"/>
      <c r="BP64" s="152"/>
      <c r="BQ64" s="152"/>
      <c r="BR64" s="152"/>
      <c r="BS64" s="152"/>
      <c r="BT64" s="152"/>
      <c r="BU64" s="152"/>
      <c r="BV64" s="153"/>
      <c r="BW64" s="305"/>
      <c r="BX64" s="151"/>
      <c r="BY64" s="151"/>
      <c r="BZ64" s="230"/>
      <c r="CA64" s="136"/>
      <c r="CB64" s="151"/>
      <c r="CC64" s="151"/>
      <c r="CD64" s="308"/>
      <c r="CE64" s="157"/>
      <c r="CF64" s="168"/>
      <c r="CG64" s="266">
        <f t="shared" si="1"/>
        <v>0</v>
      </c>
      <c r="CH64" s="169"/>
      <c r="CI64" s="169"/>
      <c r="CJ64" s="169"/>
      <c r="CK64" s="270">
        <f t="shared" si="2"/>
        <v>0</v>
      </c>
      <c r="CL64" s="169"/>
      <c r="CM64" s="266">
        <f t="shared" si="3"/>
        <v>40</v>
      </c>
      <c r="CN64" s="170"/>
      <c r="CO64" s="281"/>
      <c r="CP64" s="282"/>
      <c r="CQ64" s="282"/>
      <c r="CR64" s="283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6"/>
      <c r="DJ64" s="146"/>
      <c r="DK64" s="146"/>
      <c r="DL64" s="146"/>
      <c r="DM64" s="146"/>
    </row>
    <row r="65" spans="2:117" s="171" customFormat="1" x14ac:dyDescent="0.3">
      <c r="B65" s="155"/>
      <c r="C65" s="156"/>
      <c r="D65" s="128"/>
      <c r="E65" s="157"/>
      <c r="F65" s="158"/>
      <c r="G65" s="258" t="str">
        <f>IF(F65="","",MOD(10-MOD(SUMPRODUCT(--(MID(RIGHT("00000000000"&amp;E65,11),{1,3,5,7,9,11},1)))*3+SUMPRODUCT(--(MID(RIGHT("00000000000"&amp;E65,11),{2,4,6,8,10},1))),10),10)=F65)</f>
        <v/>
      </c>
      <c r="H65" s="172"/>
      <c r="I65" s="160"/>
      <c r="J65" s="161"/>
      <c r="K65" s="162"/>
      <c r="L65" s="163"/>
      <c r="M65" s="127"/>
      <c r="N65" s="164"/>
      <c r="O65" s="164"/>
      <c r="P65" s="130"/>
      <c r="Q65" s="165"/>
      <c r="R65" s="254"/>
      <c r="S65" s="152"/>
      <c r="T65" s="133"/>
      <c r="U65" s="166"/>
      <c r="V65" s="134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3"/>
      <c r="BD65" s="152"/>
      <c r="BE65" s="234"/>
      <c r="BF65" s="262">
        <f t="shared" si="0"/>
        <v>0</v>
      </c>
      <c r="BG65" s="137"/>
      <c r="BH65" s="167"/>
      <c r="BI65" s="152"/>
      <c r="BJ65" s="152"/>
      <c r="BK65" s="153"/>
      <c r="BL65" s="164"/>
      <c r="BM65" s="164"/>
      <c r="BN65" s="154"/>
      <c r="BO65" s="152"/>
      <c r="BP65" s="152"/>
      <c r="BQ65" s="152"/>
      <c r="BR65" s="152"/>
      <c r="BS65" s="152"/>
      <c r="BT65" s="152"/>
      <c r="BU65" s="152"/>
      <c r="BV65" s="153"/>
      <c r="BW65" s="305"/>
      <c r="BX65" s="151"/>
      <c r="BY65" s="151"/>
      <c r="BZ65" s="230"/>
      <c r="CA65" s="136"/>
      <c r="CB65" s="151"/>
      <c r="CC65" s="151"/>
      <c r="CD65" s="308"/>
      <c r="CE65" s="157"/>
      <c r="CF65" s="168"/>
      <c r="CG65" s="266">
        <f t="shared" si="1"/>
        <v>0</v>
      </c>
      <c r="CH65" s="169"/>
      <c r="CI65" s="169"/>
      <c r="CJ65" s="169"/>
      <c r="CK65" s="270">
        <f t="shared" si="2"/>
        <v>0</v>
      </c>
      <c r="CL65" s="169"/>
      <c r="CM65" s="266">
        <f t="shared" si="3"/>
        <v>40</v>
      </c>
      <c r="CN65" s="170"/>
      <c r="CO65" s="281"/>
      <c r="CP65" s="282"/>
      <c r="CQ65" s="282"/>
      <c r="CR65" s="283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6"/>
      <c r="DJ65" s="146"/>
      <c r="DK65" s="146"/>
      <c r="DL65" s="146"/>
      <c r="DM65" s="146"/>
    </row>
    <row r="66" spans="2:117" s="171" customFormat="1" x14ac:dyDescent="0.3">
      <c r="B66" s="155"/>
      <c r="C66" s="156"/>
      <c r="D66" s="128"/>
      <c r="E66" s="157"/>
      <c r="F66" s="158"/>
      <c r="G66" s="258" t="str">
        <f>IF(F66="","",MOD(10-MOD(SUMPRODUCT(--(MID(RIGHT("00000000000"&amp;E66,11),{1,3,5,7,9,11},1)))*3+SUMPRODUCT(--(MID(RIGHT("00000000000"&amp;E66,11),{2,4,6,8,10},1))),10),10)=F66)</f>
        <v/>
      </c>
      <c r="H66" s="172"/>
      <c r="I66" s="160"/>
      <c r="J66" s="161"/>
      <c r="K66" s="162"/>
      <c r="L66" s="163"/>
      <c r="M66" s="127"/>
      <c r="N66" s="164"/>
      <c r="O66" s="164"/>
      <c r="P66" s="130"/>
      <c r="Q66" s="165"/>
      <c r="R66" s="254"/>
      <c r="S66" s="152"/>
      <c r="T66" s="133"/>
      <c r="U66" s="166"/>
      <c r="V66" s="134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3"/>
      <c r="BD66" s="152"/>
      <c r="BE66" s="234"/>
      <c r="BF66" s="262">
        <f t="shared" si="0"/>
        <v>0</v>
      </c>
      <c r="BG66" s="137"/>
      <c r="BH66" s="167"/>
      <c r="BI66" s="152"/>
      <c r="BJ66" s="152"/>
      <c r="BK66" s="153"/>
      <c r="BL66" s="164"/>
      <c r="BM66" s="164"/>
      <c r="BN66" s="154"/>
      <c r="BO66" s="152"/>
      <c r="BP66" s="152"/>
      <c r="BQ66" s="152"/>
      <c r="BR66" s="152"/>
      <c r="BS66" s="152"/>
      <c r="BT66" s="152"/>
      <c r="BU66" s="152"/>
      <c r="BV66" s="153"/>
      <c r="BW66" s="305"/>
      <c r="BX66" s="151"/>
      <c r="BY66" s="151"/>
      <c r="BZ66" s="230"/>
      <c r="CA66" s="136"/>
      <c r="CB66" s="151"/>
      <c r="CC66" s="151"/>
      <c r="CD66" s="308"/>
      <c r="CE66" s="157"/>
      <c r="CF66" s="168"/>
      <c r="CG66" s="266">
        <f t="shared" si="1"/>
        <v>0</v>
      </c>
      <c r="CH66" s="169"/>
      <c r="CI66" s="169"/>
      <c r="CJ66" s="169"/>
      <c r="CK66" s="270">
        <f t="shared" si="2"/>
        <v>0</v>
      </c>
      <c r="CL66" s="169"/>
      <c r="CM66" s="266">
        <f t="shared" si="3"/>
        <v>40</v>
      </c>
      <c r="CN66" s="170"/>
      <c r="CO66" s="281"/>
      <c r="CP66" s="282"/>
      <c r="CQ66" s="282"/>
      <c r="CR66" s="283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6"/>
      <c r="DJ66" s="146"/>
      <c r="DK66" s="146"/>
      <c r="DL66" s="146"/>
      <c r="DM66" s="146"/>
    </row>
    <row r="67" spans="2:117" s="171" customFormat="1" x14ac:dyDescent="0.3">
      <c r="B67" s="155"/>
      <c r="C67" s="156"/>
      <c r="D67" s="128"/>
      <c r="E67" s="157"/>
      <c r="F67" s="158"/>
      <c r="G67" s="258" t="str">
        <f>IF(F67="","",MOD(10-MOD(SUMPRODUCT(--(MID(RIGHT("00000000000"&amp;E67,11),{1,3,5,7,9,11},1)))*3+SUMPRODUCT(--(MID(RIGHT("00000000000"&amp;E67,11),{2,4,6,8,10},1))),10),10)=F67)</f>
        <v/>
      </c>
      <c r="H67" s="172"/>
      <c r="I67" s="160"/>
      <c r="J67" s="161"/>
      <c r="K67" s="162"/>
      <c r="L67" s="163"/>
      <c r="M67" s="127"/>
      <c r="N67" s="164"/>
      <c r="O67" s="164"/>
      <c r="P67" s="130"/>
      <c r="Q67" s="165"/>
      <c r="R67" s="254"/>
      <c r="S67" s="152"/>
      <c r="T67" s="133"/>
      <c r="U67" s="166"/>
      <c r="V67" s="134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3"/>
      <c r="BD67" s="152"/>
      <c r="BE67" s="234"/>
      <c r="BF67" s="262">
        <f t="shared" si="0"/>
        <v>0</v>
      </c>
      <c r="BG67" s="137"/>
      <c r="BH67" s="167"/>
      <c r="BI67" s="152"/>
      <c r="BJ67" s="152"/>
      <c r="BK67" s="153"/>
      <c r="BL67" s="164"/>
      <c r="BM67" s="164"/>
      <c r="BN67" s="154"/>
      <c r="BO67" s="152"/>
      <c r="BP67" s="152"/>
      <c r="BQ67" s="152"/>
      <c r="BR67" s="152"/>
      <c r="BS67" s="152"/>
      <c r="BT67" s="152"/>
      <c r="BU67" s="152"/>
      <c r="BV67" s="153"/>
      <c r="BW67" s="305"/>
      <c r="BX67" s="151"/>
      <c r="BY67" s="151"/>
      <c r="BZ67" s="230"/>
      <c r="CA67" s="136"/>
      <c r="CB67" s="151"/>
      <c r="CC67" s="151"/>
      <c r="CD67" s="308"/>
      <c r="CE67" s="157"/>
      <c r="CF67" s="168"/>
      <c r="CG67" s="266">
        <f t="shared" si="1"/>
        <v>0</v>
      </c>
      <c r="CH67" s="169"/>
      <c r="CI67" s="169"/>
      <c r="CJ67" s="169"/>
      <c r="CK67" s="270">
        <f t="shared" si="2"/>
        <v>0</v>
      </c>
      <c r="CL67" s="169"/>
      <c r="CM67" s="266">
        <f t="shared" si="3"/>
        <v>40</v>
      </c>
      <c r="CN67" s="170"/>
      <c r="CO67" s="281"/>
      <c r="CP67" s="282"/>
      <c r="CQ67" s="282"/>
      <c r="CR67" s="283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6"/>
      <c r="DJ67" s="146"/>
      <c r="DK67" s="146"/>
      <c r="DL67" s="146"/>
      <c r="DM67" s="146"/>
    </row>
    <row r="68" spans="2:117" s="171" customFormat="1" x14ac:dyDescent="0.3">
      <c r="B68" s="155"/>
      <c r="C68" s="156"/>
      <c r="D68" s="128"/>
      <c r="E68" s="157"/>
      <c r="F68" s="158"/>
      <c r="G68" s="258" t="str">
        <f>IF(F68="","",MOD(10-MOD(SUMPRODUCT(--(MID(RIGHT("00000000000"&amp;E68,11),{1,3,5,7,9,11},1)))*3+SUMPRODUCT(--(MID(RIGHT("00000000000"&amp;E68,11),{2,4,6,8,10},1))),10),10)=F68)</f>
        <v/>
      </c>
      <c r="H68" s="172"/>
      <c r="I68" s="160"/>
      <c r="J68" s="161"/>
      <c r="K68" s="162"/>
      <c r="L68" s="163"/>
      <c r="M68" s="127"/>
      <c r="N68" s="164"/>
      <c r="O68" s="164"/>
      <c r="P68" s="130"/>
      <c r="Q68" s="165"/>
      <c r="R68" s="254"/>
      <c r="S68" s="152"/>
      <c r="T68" s="133"/>
      <c r="U68" s="166"/>
      <c r="V68" s="134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3"/>
      <c r="BD68" s="152"/>
      <c r="BE68" s="234"/>
      <c r="BF68" s="262">
        <f t="shared" si="0"/>
        <v>0</v>
      </c>
      <c r="BG68" s="137"/>
      <c r="BH68" s="167"/>
      <c r="BI68" s="152"/>
      <c r="BJ68" s="152"/>
      <c r="BK68" s="153"/>
      <c r="BL68" s="164"/>
      <c r="BM68" s="164"/>
      <c r="BN68" s="154"/>
      <c r="BO68" s="152"/>
      <c r="BP68" s="152"/>
      <c r="BQ68" s="152"/>
      <c r="BR68" s="152"/>
      <c r="BS68" s="152"/>
      <c r="BT68" s="152"/>
      <c r="BU68" s="152"/>
      <c r="BV68" s="153"/>
      <c r="BW68" s="305"/>
      <c r="BX68" s="151"/>
      <c r="BY68" s="151"/>
      <c r="BZ68" s="230"/>
      <c r="CA68" s="136"/>
      <c r="CB68" s="151"/>
      <c r="CC68" s="151"/>
      <c r="CD68" s="308"/>
      <c r="CE68" s="157"/>
      <c r="CF68" s="168"/>
      <c r="CG68" s="266">
        <f t="shared" si="1"/>
        <v>0</v>
      </c>
      <c r="CH68" s="169"/>
      <c r="CI68" s="169"/>
      <c r="CJ68" s="169"/>
      <c r="CK68" s="270">
        <f t="shared" si="2"/>
        <v>0</v>
      </c>
      <c r="CL68" s="169"/>
      <c r="CM68" s="266">
        <f t="shared" si="3"/>
        <v>40</v>
      </c>
      <c r="CN68" s="170"/>
      <c r="CO68" s="281"/>
      <c r="CP68" s="282"/>
      <c r="CQ68" s="282"/>
      <c r="CR68" s="283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6"/>
      <c r="DJ68" s="146"/>
      <c r="DK68" s="146"/>
      <c r="DL68" s="146"/>
      <c r="DM68" s="146"/>
    </row>
    <row r="69" spans="2:117" s="171" customFormat="1" x14ac:dyDescent="0.3">
      <c r="B69" s="155"/>
      <c r="C69" s="156"/>
      <c r="D69" s="128"/>
      <c r="E69" s="157"/>
      <c r="F69" s="158"/>
      <c r="G69" s="258" t="str">
        <f>IF(F69="","",MOD(10-MOD(SUMPRODUCT(--(MID(RIGHT("00000000000"&amp;E69,11),{1,3,5,7,9,11},1)))*3+SUMPRODUCT(--(MID(RIGHT("00000000000"&amp;E69,11),{2,4,6,8,10},1))),10),10)=F69)</f>
        <v/>
      </c>
      <c r="H69" s="172"/>
      <c r="I69" s="160"/>
      <c r="J69" s="161"/>
      <c r="K69" s="162"/>
      <c r="L69" s="163"/>
      <c r="M69" s="127"/>
      <c r="N69" s="164"/>
      <c r="O69" s="164"/>
      <c r="P69" s="130"/>
      <c r="Q69" s="165"/>
      <c r="R69" s="254"/>
      <c r="S69" s="152"/>
      <c r="T69" s="133"/>
      <c r="U69" s="166"/>
      <c r="V69" s="134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  <c r="BD69" s="152"/>
      <c r="BE69" s="234"/>
      <c r="BF69" s="262">
        <f t="shared" si="0"/>
        <v>0</v>
      </c>
      <c r="BG69" s="137"/>
      <c r="BH69" s="167"/>
      <c r="BI69" s="152"/>
      <c r="BJ69" s="152"/>
      <c r="BK69" s="153"/>
      <c r="BL69" s="164"/>
      <c r="BM69" s="164"/>
      <c r="BN69" s="154"/>
      <c r="BO69" s="152"/>
      <c r="BP69" s="152"/>
      <c r="BQ69" s="152"/>
      <c r="BR69" s="152"/>
      <c r="BS69" s="152"/>
      <c r="BT69" s="152"/>
      <c r="BU69" s="152"/>
      <c r="BV69" s="153"/>
      <c r="BW69" s="305"/>
      <c r="BX69" s="151"/>
      <c r="BY69" s="151"/>
      <c r="BZ69" s="230"/>
      <c r="CA69" s="136"/>
      <c r="CB69" s="151"/>
      <c r="CC69" s="151"/>
      <c r="CD69" s="308"/>
      <c r="CE69" s="157"/>
      <c r="CF69" s="168"/>
      <c r="CG69" s="266">
        <f t="shared" si="1"/>
        <v>0</v>
      </c>
      <c r="CH69" s="169"/>
      <c r="CI69" s="169"/>
      <c r="CJ69" s="169"/>
      <c r="CK69" s="270">
        <f t="shared" si="2"/>
        <v>0</v>
      </c>
      <c r="CL69" s="169"/>
      <c r="CM69" s="266">
        <f t="shared" si="3"/>
        <v>40</v>
      </c>
      <c r="CN69" s="170"/>
      <c r="CO69" s="281"/>
      <c r="CP69" s="282"/>
      <c r="CQ69" s="282"/>
      <c r="CR69" s="283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6"/>
      <c r="DJ69" s="146"/>
      <c r="DK69" s="146"/>
      <c r="DL69" s="146"/>
      <c r="DM69" s="146"/>
    </row>
    <row r="70" spans="2:117" s="171" customFormat="1" x14ac:dyDescent="0.3">
      <c r="B70" s="155"/>
      <c r="C70" s="156"/>
      <c r="D70" s="128"/>
      <c r="E70" s="157"/>
      <c r="F70" s="158"/>
      <c r="G70" s="258" t="str">
        <f>IF(F70="","",MOD(10-MOD(SUMPRODUCT(--(MID(RIGHT("00000000000"&amp;E70,11),{1,3,5,7,9,11},1)))*3+SUMPRODUCT(--(MID(RIGHT("00000000000"&amp;E70,11),{2,4,6,8,10},1))),10),10)=F70)</f>
        <v/>
      </c>
      <c r="H70" s="172"/>
      <c r="I70" s="160"/>
      <c r="J70" s="161"/>
      <c r="K70" s="162"/>
      <c r="L70" s="163"/>
      <c r="M70" s="127"/>
      <c r="N70" s="164"/>
      <c r="O70" s="164"/>
      <c r="P70" s="130"/>
      <c r="Q70" s="165"/>
      <c r="R70" s="254"/>
      <c r="S70" s="152"/>
      <c r="T70" s="133"/>
      <c r="U70" s="166"/>
      <c r="V70" s="134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3"/>
      <c r="BD70" s="152"/>
      <c r="BE70" s="234"/>
      <c r="BF70" s="262">
        <f t="shared" si="0"/>
        <v>0</v>
      </c>
      <c r="BG70" s="137"/>
      <c r="BH70" s="167"/>
      <c r="BI70" s="152"/>
      <c r="BJ70" s="152"/>
      <c r="BK70" s="153"/>
      <c r="BL70" s="164"/>
      <c r="BM70" s="164"/>
      <c r="BN70" s="154"/>
      <c r="BO70" s="152"/>
      <c r="BP70" s="152"/>
      <c r="BQ70" s="152"/>
      <c r="BR70" s="152"/>
      <c r="BS70" s="152"/>
      <c r="BT70" s="152"/>
      <c r="BU70" s="152"/>
      <c r="BV70" s="153"/>
      <c r="BW70" s="305"/>
      <c r="BX70" s="151"/>
      <c r="BY70" s="151"/>
      <c r="BZ70" s="230"/>
      <c r="CA70" s="136"/>
      <c r="CB70" s="151"/>
      <c r="CC70" s="151"/>
      <c r="CD70" s="308"/>
      <c r="CE70" s="157"/>
      <c r="CF70" s="168"/>
      <c r="CG70" s="266">
        <f t="shared" ref="CG70:CG95" si="4">IFERROR(CE70*CF70,"")</f>
        <v>0</v>
      </c>
      <c r="CH70" s="169"/>
      <c r="CI70" s="169"/>
      <c r="CJ70" s="169"/>
      <c r="CK70" s="270">
        <f t="shared" si="2"/>
        <v>0</v>
      </c>
      <c r="CL70" s="169"/>
      <c r="CM70" s="266">
        <f t="shared" si="3"/>
        <v>40</v>
      </c>
      <c r="CN70" s="170"/>
      <c r="CO70" s="281"/>
      <c r="CP70" s="282"/>
      <c r="CQ70" s="282"/>
      <c r="CR70" s="283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6"/>
      <c r="DJ70" s="146"/>
      <c r="DK70" s="146"/>
      <c r="DL70" s="146"/>
      <c r="DM70" s="146"/>
    </row>
    <row r="71" spans="2:117" s="171" customFormat="1" x14ac:dyDescent="0.3">
      <c r="B71" s="155"/>
      <c r="C71" s="156"/>
      <c r="D71" s="128"/>
      <c r="E71" s="157"/>
      <c r="F71" s="158"/>
      <c r="G71" s="258" t="str">
        <f>IF(F71="","",MOD(10-MOD(SUMPRODUCT(--(MID(RIGHT("00000000000"&amp;E71,11),{1,3,5,7,9,11},1)))*3+SUMPRODUCT(--(MID(RIGHT("00000000000"&amp;E71,11),{2,4,6,8,10},1))),10),10)=F71)</f>
        <v/>
      </c>
      <c r="H71" s="172"/>
      <c r="I71" s="160"/>
      <c r="J71" s="161"/>
      <c r="K71" s="162"/>
      <c r="L71" s="163"/>
      <c r="M71" s="127"/>
      <c r="N71" s="164"/>
      <c r="O71" s="164"/>
      <c r="P71" s="130"/>
      <c r="Q71" s="165"/>
      <c r="R71" s="254"/>
      <c r="S71" s="152"/>
      <c r="T71" s="133"/>
      <c r="U71" s="166"/>
      <c r="V71" s="134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3"/>
      <c r="BD71" s="152"/>
      <c r="BE71" s="234"/>
      <c r="BF71" s="262">
        <f t="shared" ref="BF71:BF95" si="5">IFERROR(BE71*0.75,"")</f>
        <v>0</v>
      </c>
      <c r="BG71" s="137"/>
      <c r="BH71" s="167"/>
      <c r="BI71" s="152"/>
      <c r="BJ71" s="152"/>
      <c r="BK71" s="153"/>
      <c r="BL71" s="164"/>
      <c r="BM71" s="164"/>
      <c r="BN71" s="154"/>
      <c r="BO71" s="152"/>
      <c r="BP71" s="152"/>
      <c r="BQ71" s="152"/>
      <c r="BR71" s="152"/>
      <c r="BS71" s="152"/>
      <c r="BT71" s="152"/>
      <c r="BU71" s="152"/>
      <c r="BV71" s="153"/>
      <c r="BW71" s="305"/>
      <c r="BX71" s="151"/>
      <c r="BY71" s="151"/>
      <c r="BZ71" s="230"/>
      <c r="CA71" s="136"/>
      <c r="CB71" s="151"/>
      <c r="CC71" s="151"/>
      <c r="CD71" s="308"/>
      <c r="CE71" s="157"/>
      <c r="CF71" s="168"/>
      <c r="CG71" s="266">
        <f t="shared" si="4"/>
        <v>0</v>
      </c>
      <c r="CH71" s="169"/>
      <c r="CI71" s="169"/>
      <c r="CJ71" s="169"/>
      <c r="CK71" s="270">
        <f t="shared" si="2"/>
        <v>0</v>
      </c>
      <c r="CL71" s="169"/>
      <c r="CM71" s="266">
        <f t="shared" si="3"/>
        <v>40</v>
      </c>
      <c r="CN71" s="170"/>
      <c r="CO71" s="281"/>
      <c r="CP71" s="282"/>
      <c r="CQ71" s="282"/>
      <c r="CR71" s="283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6"/>
      <c r="DJ71" s="146"/>
      <c r="DK71" s="146"/>
      <c r="DL71" s="146"/>
      <c r="DM71" s="146"/>
    </row>
    <row r="72" spans="2:117" s="171" customFormat="1" x14ac:dyDescent="0.3">
      <c r="B72" s="155"/>
      <c r="C72" s="156"/>
      <c r="D72" s="128"/>
      <c r="E72" s="157"/>
      <c r="F72" s="158"/>
      <c r="G72" s="258" t="str">
        <f>IF(F72="","",MOD(10-MOD(SUMPRODUCT(--(MID(RIGHT("00000000000"&amp;E72,11),{1,3,5,7,9,11},1)))*3+SUMPRODUCT(--(MID(RIGHT("00000000000"&amp;E72,11),{2,4,6,8,10},1))),10),10)=F72)</f>
        <v/>
      </c>
      <c r="H72" s="172"/>
      <c r="I72" s="160"/>
      <c r="J72" s="161"/>
      <c r="K72" s="162"/>
      <c r="L72" s="163"/>
      <c r="M72" s="127"/>
      <c r="N72" s="164"/>
      <c r="O72" s="164"/>
      <c r="P72" s="130"/>
      <c r="Q72" s="165"/>
      <c r="R72" s="254"/>
      <c r="S72" s="152"/>
      <c r="T72" s="133"/>
      <c r="U72" s="166"/>
      <c r="V72" s="134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3"/>
      <c r="BD72" s="152"/>
      <c r="BE72" s="234"/>
      <c r="BF72" s="262">
        <f t="shared" si="5"/>
        <v>0</v>
      </c>
      <c r="BG72" s="137"/>
      <c r="BH72" s="167"/>
      <c r="BI72" s="152"/>
      <c r="BJ72" s="152"/>
      <c r="BK72" s="153"/>
      <c r="BL72" s="164"/>
      <c r="BM72" s="164"/>
      <c r="BN72" s="154"/>
      <c r="BO72" s="152"/>
      <c r="BP72" s="152"/>
      <c r="BQ72" s="152"/>
      <c r="BR72" s="152"/>
      <c r="BS72" s="152"/>
      <c r="BT72" s="152"/>
      <c r="BU72" s="152"/>
      <c r="BV72" s="153"/>
      <c r="BW72" s="305"/>
      <c r="BX72" s="151"/>
      <c r="BY72" s="151"/>
      <c r="BZ72" s="230"/>
      <c r="CA72" s="136"/>
      <c r="CB72" s="151"/>
      <c r="CC72" s="151"/>
      <c r="CD72" s="308"/>
      <c r="CE72" s="157"/>
      <c r="CF72" s="168"/>
      <c r="CG72" s="266">
        <f t="shared" si="4"/>
        <v>0</v>
      </c>
      <c r="CH72" s="169"/>
      <c r="CI72" s="169"/>
      <c r="CJ72" s="169"/>
      <c r="CK72" s="270">
        <f t="shared" ref="CK72:CK94" si="6">IFERROR(((CH72*CI72*CJ72)/1728),"")</f>
        <v>0</v>
      </c>
      <c r="CL72" s="169"/>
      <c r="CM72" s="266">
        <f t="shared" ref="CM72:CM95" si="7">IFERROR((CG72*CL72)+40,"")</f>
        <v>40</v>
      </c>
      <c r="CN72" s="170"/>
      <c r="CO72" s="281"/>
      <c r="CP72" s="282"/>
      <c r="CQ72" s="282"/>
      <c r="CR72" s="283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6"/>
      <c r="DJ72" s="146"/>
      <c r="DK72" s="146"/>
      <c r="DL72" s="146"/>
      <c r="DM72" s="146"/>
    </row>
    <row r="73" spans="2:117" s="171" customFormat="1" x14ac:dyDescent="0.3">
      <c r="B73" s="155"/>
      <c r="C73" s="156"/>
      <c r="D73" s="128"/>
      <c r="E73" s="157"/>
      <c r="F73" s="158"/>
      <c r="G73" s="258" t="str">
        <f>IF(F73="","",MOD(10-MOD(SUMPRODUCT(--(MID(RIGHT("00000000000"&amp;E73,11),{1,3,5,7,9,11},1)))*3+SUMPRODUCT(--(MID(RIGHT("00000000000"&amp;E73,11),{2,4,6,8,10},1))),10),10)=F73)</f>
        <v/>
      </c>
      <c r="H73" s="172"/>
      <c r="I73" s="160"/>
      <c r="J73" s="161"/>
      <c r="K73" s="162"/>
      <c r="L73" s="163"/>
      <c r="M73" s="127"/>
      <c r="N73" s="164"/>
      <c r="O73" s="164"/>
      <c r="P73" s="130"/>
      <c r="Q73" s="165"/>
      <c r="R73" s="254"/>
      <c r="S73" s="152"/>
      <c r="T73" s="133"/>
      <c r="U73" s="166"/>
      <c r="V73" s="134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  <c r="BD73" s="152"/>
      <c r="BE73" s="234"/>
      <c r="BF73" s="262">
        <f t="shared" si="5"/>
        <v>0</v>
      </c>
      <c r="BG73" s="137"/>
      <c r="BH73" s="167"/>
      <c r="BI73" s="152"/>
      <c r="BJ73" s="152"/>
      <c r="BK73" s="153"/>
      <c r="BL73" s="164"/>
      <c r="BM73" s="164"/>
      <c r="BN73" s="154"/>
      <c r="BO73" s="152"/>
      <c r="BP73" s="152"/>
      <c r="BQ73" s="152"/>
      <c r="BR73" s="152"/>
      <c r="BS73" s="152"/>
      <c r="BT73" s="152"/>
      <c r="BU73" s="152"/>
      <c r="BV73" s="153"/>
      <c r="BW73" s="305"/>
      <c r="BX73" s="151"/>
      <c r="BY73" s="151"/>
      <c r="BZ73" s="230"/>
      <c r="CA73" s="136"/>
      <c r="CB73" s="151"/>
      <c r="CC73" s="151"/>
      <c r="CD73" s="308"/>
      <c r="CE73" s="157"/>
      <c r="CF73" s="168"/>
      <c r="CG73" s="266">
        <f t="shared" si="4"/>
        <v>0</v>
      </c>
      <c r="CH73" s="169"/>
      <c r="CI73" s="169"/>
      <c r="CJ73" s="169"/>
      <c r="CK73" s="270">
        <f t="shared" si="6"/>
        <v>0</v>
      </c>
      <c r="CL73" s="169"/>
      <c r="CM73" s="266">
        <f t="shared" si="7"/>
        <v>40</v>
      </c>
      <c r="CN73" s="170"/>
      <c r="CO73" s="281"/>
      <c r="CP73" s="282"/>
      <c r="CQ73" s="282"/>
      <c r="CR73" s="283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6"/>
      <c r="DJ73" s="146"/>
      <c r="DK73" s="146"/>
      <c r="DL73" s="146"/>
      <c r="DM73" s="146"/>
    </row>
    <row r="74" spans="2:117" s="171" customFormat="1" x14ac:dyDescent="0.3">
      <c r="B74" s="155"/>
      <c r="C74" s="156"/>
      <c r="D74" s="128"/>
      <c r="E74" s="157"/>
      <c r="F74" s="158"/>
      <c r="G74" s="258" t="str">
        <f>IF(F74="","",MOD(10-MOD(SUMPRODUCT(--(MID(RIGHT("00000000000"&amp;E74,11),{1,3,5,7,9,11},1)))*3+SUMPRODUCT(--(MID(RIGHT("00000000000"&amp;E74,11),{2,4,6,8,10},1))),10),10)=F74)</f>
        <v/>
      </c>
      <c r="H74" s="172"/>
      <c r="I74" s="160"/>
      <c r="J74" s="161"/>
      <c r="K74" s="162"/>
      <c r="L74" s="163"/>
      <c r="M74" s="127"/>
      <c r="N74" s="164"/>
      <c r="O74" s="164"/>
      <c r="P74" s="130"/>
      <c r="Q74" s="165"/>
      <c r="R74" s="254"/>
      <c r="S74" s="152"/>
      <c r="T74" s="133"/>
      <c r="U74" s="166"/>
      <c r="V74" s="134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3"/>
      <c r="BD74" s="152"/>
      <c r="BE74" s="234"/>
      <c r="BF74" s="262">
        <f t="shared" si="5"/>
        <v>0</v>
      </c>
      <c r="BG74" s="137"/>
      <c r="BH74" s="167"/>
      <c r="BI74" s="152"/>
      <c r="BJ74" s="152"/>
      <c r="BK74" s="153"/>
      <c r="BL74" s="164"/>
      <c r="BM74" s="164"/>
      <c r="BN74" s="154"/>
      <c r="BO74" s="152"/>
      <c r="BP74" s="152"/>
      <c r="BQ74" s="152"/>
      <c r="BR74" s="152"/>
      <c r="BS74" s="152"/>
      <c r="BT74" s="152"/>
      <c r="BU74" s="152"/>
      <c r="BV74" s="153"/>
      <c r="BW74" s="305"/>
      <c r="BX74" s="151"/>
      <c r="BY74" s="151"/>
      <c r="BZ74" s="230"/>
      <c r="CA74" s="136"/>
      <c r="CB74" s="151"/>
      <c r="CC74" s="151"/>
      <c r="CD74" s="308"/>
      <c r="CE74" s="157"/>
      <c r="CF74" s="168"/>
      <c r="CG74" s="266">
        <f t="shared" si="4"/>
        <v>0</v>
      </c>
      <c r="CH74" s="169"/>
      <c r="CI74" s="169"/>
      <c r="CJ74" s="169"/>
      <c r="CK74" s="270">
        <f t="shared" si="6"/>
        <v>0</v>
      </c>
      <c r="CL74" s="169"/>
      <c r="CM74" s="266">
        <f t="shared" si="7"/>
        <v>40</v>
      </c>
      <c r="CN74" s="170"/>
      <c r="CO74" s="281"/>
      <c r="CP74" s="282"/>
      <c r="CQ74" s="282"/>
      <c r="CR74" s="283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6"/>
      <c r="DJ74" s="146"/>
      <c r="DK74" s="146"/>
      <c r="DL74" s="146"/>
      <c r="DM74" s="146"/>
    </row>
    <row r="75" spans="2:117" s="171" customFormat="1" x14ac:dyDescent="0.3">
      <c r="B75" s="155"/>
      <c r="C75" s="156"/>
      <c r="D75" s="128"/>
      <c r="E75" s="157"/>
      <c r="F75" s="158"/>
      <c r="G75" s="258" t="str">
        <f>IF(F75="","",MOD(10-MOD(SUMPRODUCT(--(MID(RIGHT("00000000000"&amp;E75,11),{1,3,5,7,9,11},1)))*3+SUMPRODUCT(--(MID(RIGHT("00000000000"&amp;E75,11),{2,4,6,8,10},1))),10),10)=F75)</f>
        <v/>
      </c>
      <c r="H75" s="172"/>
      <c r="I75" s="160"/>
      <c r="J75" s="161"/>
      <c r="K75" s="162"/>
      <c r="L75" s="163"/>
      <c r="M75" s="127"/>
      <c r="N75" s="164"/>
      <c r="O75" s="164"/>
      <c r="P75" s="130"/>
      <c r="Q75" s="165"/>
      <c r="R75" s="254"/>
      <c r="S75" s="152"/>
      <c r="T75" s="133"/>
      <c r="U75" s="166"/>
      <c r="V75" s="134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3"/>
      <c r="BD75" s="152"/>
      <c r="BE75" s="234"/>
      <c r="BF75" s="262">
        <f t="shared" si="5"/>
        <v>0</v>
      </c>
      <c r="BG75" s="137"/>
      <c r="BH75" s="167"/>
      <c r="BI75" s="152"/>
      <c r="BJ75" s="152"/>
      <c r="BK75" s="153"/>
      <c r="BL75" s="164"/>
      <c r="BM75" s="164"/>
      <c r="BN75" s="154"/>
      <c r="BO75" s="152"/>
      <c r="BP75" s="152"/>
      <c r="BQ75" s="152"/>
      <c r="BR75" s="152"/>
      <c r="BS75" s="152"/>
      <c r="BT75" s="152"/>
      <c r="BU75" s="152"/>
      <c r="BV75" s="153"/>
      <c r="BW75" s="305"/>
      <c r="BX75" s="151"/>
      <c r="BY75" s="151"/>
      <c r="BZ75" s="230"/>
      <c r="CA75" s="136"/>
      <c r="CB75" s="151"/>
      <c r="CC75" s="151"/>
      <c r="CD75" s="308"/>
      <c r="CE75" s="157"/>
      <c r="CF75" s="168"/>
      <c r="CG75" s="266">
        <f t="shared" si="4"/>
        <v>0</v>
      </c>
      <c r="CH75" s="169"/>
      <c r="CI75" s="169"/>
      <c r="CJ75" s="169"/>
      <c r="CK75" s="270">
        <f t="shared" si="6"/>
        <v>0</v>
      </c>
      <c r="CL75" s="169"/>
      <c r="CM75" s="266">
        <f t="shared" si="7"/>
        <v>40</v>
      </c>
      <c r="CN75" s="170"/>
      <c r="CO75" s="281"/>
      <c r="CP75" s="282"/>
      <c r="CQ75" s="282"/>
      <c r="CR75" s="283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6"/>
      <c r="DJ75" s="146"/>
      <c r="DK75" s="146"/>
      <c r="DL75" s="146"/>
      <c r="DM75" s="146"/>
    </row>
    <row r="76" spans="2:117" s="171" customFormat="1" x14ac:dyDescent="0.3">
      <c r="B76" s="155"/>
      <c r="C76" s="156"/>
      <c r="D76" s="128"/>
      <c r="E76" s="157"/>
      <c r="F76" s="158"/>
      <c r="G76" s="258" t="str">
        <f>IF(F76="","",MOD(10-MOD(SUMPRODUCT(--(MID(RIGHT("00000000000"&amp;E76,11),{1,3,5,7,9,11},1)))*3+SUMPRODUCT(--(MID(RIGHT("00000000000"&amp;E76,11),{2,4,6,8,10},1))),10),10)=F76)</f>
        <v/>
      </c>
      <c r="H76" s="172"/>
      <c r="I76" s="160"/>
      <c r="J76" s="161"/>
      <c r="K76" s="162"/>
      <c r="L76" s="163"/>
      <c r="M76" s="127"/>
      <c r="N76" s="164"/>
      <c r="O76" s="164"/>
      <c r="P76" s="130"/>
      <c r="Q76" s="165"/>
      <c r="R76" s="254"/>
      <c r="S76" s="152"/>
      <c r="T76" s="133"/>
      <c r="U76" s="166"/>
      <c r="V76" s="134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3"/>
      <c r="BD76" s="152"/>
      <c r="BE76" s="234"/>
      <c r="BF76" s="262">
        <f t="shared" si="5"/>
        <v>0</v>
      </c>
      <c r="BG76" s="137"/>
      <c r="BH76" s="167"/>
      <c r="BI76" s="152"/>
      <c r="BJ76" s="152"/>
      <c r="BK76" s="153"/>
      <c r="BL76" s="164"/>
      <c r="BM76" s="164"/>
      <c r="BN76" s="154"/>
      <c r="BO76" s="152"/>
      <c r="BP76" s="152"/>
      <c r="BQ76" s="152"/>
      <c r="BR76" s="152"/>
      <c r="BS76" s="152"/>
      <c r="BT76" s="152"/>
      <c r="BU76" s="152"/>
      <c r="BV76" s="153"/>
      <c r="BW76" s="305"/>
      <c r="BX76" s="151"/>
      <c r="BY76" s="151"/>
      <c r="BZ76" s="230"/>
      <c r="CA76" s="136"/>
      <c r="CB76" s="151"/>
      <c r="CC76" s="151"/>
      <c r="CD76" s="308"/>
      <c r="CE76" s="157"/>
      <c r="CF76" s="168"/>
      <c r="CG76" s="266">
        <f t="shared" si="4"/>
        <v>0</v>
      </c>
      <c r="CH76" s="169"/>
      <c r="CI76" s="169"/>
      <c r="CJ76" s="169"/>
      <c r="CK76" s="270">
        <f t="shared" si="6"/>
        <v>0</v>
      </c>
      <c r="CL76" s="169"/>
      <c r="CM76" s="266">
        <f t="shared" si="7"/>
        <v>40</v>
      </c>
      <c r="CN76" s="170"/>
      <c r="CO76" s="281"/>
      <c r="CP76" s="282"/>
      <c r="CQ76" s="282"/>
      <c r="CR76" s="283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6"/>
      <c r="DJ76" s="146"/>
      <c r="DK76" s="146"/>
      <c r="DL76" s="146"/>
      <c r="DM76" s="146"/>
    </row>
    <row r="77" spans="2:117" s="171" customFormat="1" x14ac:dyDescent="0.3">
      <c r="B77" s="155"/>
      <c r="C77" s="156"/>
      <c r="D77" s="128"/>
      <c r="E77" s="157"/>
      <c r="F77" s="158"/>
      <c r="G77" s="258" t="str">
        <f>IF(F77="","",MOD(10-MOD(SUMPRODUCT(--(MID(RIGHT("00000000000"&amp;E77,11),{1,3,5,7,9,11},1)))*3+SUMPRODUCT(--(MID(RIGHT("00000000000"&amp;E77,11),{2,4,6,8,10},1))),10),10)=F77)</f>
        <v/>
      </c>
      <c r="H77" s="172"/>
      <c r="I77" s="160"/>
      <c r="J77" s="161"/>
      <c r="K77" s="162"/>
      <c r="L77" s="163"/>
      <c r="M77" s="127"/>
      <c r="N77" s="164"/>
      <c r="O77" s="164"/>
      <c r="P77" s="130"/>
      <c r="Q77" s="165"/>
      <c r="R77" s="254"/>
      <c r="S77" s="152"/>
      <c r="T77" s="133"/>
      <c r="U77" s="166"/>
      <c r="V77" s="134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3"/>
      <c r="BD77" s="152"/>
      <c r="BE77" s="234"/>
      <c r="BF77" s="262">
        <f t="shared" si="5"/>
        <v>0</v>
      </c>
      <c r="BG77" s="137"/>
      <c r="BH77" s="167"/>
      <c r="BI77" s="152"/>
      <c r="BJ77" s="152"/>
      <c r="BK77" s="153"/>
      <c r="BL77" s="164"/>
      <c r="BM77" s="164"/>
      <c r="BN77" s="154"/>
      <c r="BO77" s="152"/>
      <c r="BP77" s="152"/>
      <c r="BQ77" s="152"/>
      <c r="BR77" s="152"/>
      <c r="BS77" s="152"/>
      <c r="BT77" s="152"/>
      <c r="BU77" s="152"/>
      <c r="BV77" s="153"/>
      <c r="BW77" s="305"/>
      <c r="BX77" s="151"/>
      <c r="BY77" s="151"/>
      <c r="BZ77" s="230"/>
      <c r="CA77" s="136"/>
      <c r="CB77" s="151"/>
      <c r="CC77" s="151"/>
      <c r="CD77" s="308"/>
      <c r="CE77" s="157"/>
      <c r="CF77" s="168"/>
      <c r="CG77" s="266">
        <f t="shared" si="4"/>
        <v>0</v>
      </c>
      <c r="CH77" s="169"/>
      <c r="CI77" s="169"/>
      <c r="CJ77" s="169"/>
      <c r="CK77" s="270">
        <f t="shared" si="6"/>
        <v>0</v>
      </c>
      <c r="CL77" s="169"/>
      <c r="CM77" s="266">
        <f t="shared" si="7"/>
        <v>40</v>
      </c>
      <c r="CN77" s="170"/>
      <c r="CO77" s="281"/>
      <c r="CP77" s="282"/>
      <c r="CQ77" s="282"/>
      <c r="CR77" s="283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6"/>
      <c r="DJ77" s="146"/>
      <c r="DK77" s="146"/>
      <c r="DL77" s="146"/>
      <c r="DM77" s="146"/>
    </row>
    <row r="78" spans="2:117" s="171" customFormat="1" x14ac:dyDescent="0.3">
      <c r="B78" s="155"/>
      <c r="C78" s="156"/>
      <c r="D78" s="128"/>
      <c r="E78" s="157"/>
      <c r="F78" s="158"/>
      <c r="G78" s="258" t="str">
        <f>IF(F78="","",MOD(10-MOD(SUMPRODUCT(--(MID(RIGHT("00000000000"&amp;E78,11),{1,3,5,7,9,11},1)))*3+SUMPRODUCT(--(MID(RIGHT("00000000000"&amp;E78,11),{2,4,6,8,10},1))),10),10)=F78)</f>
        <v/>
      </c>
      <c r="H78" s="172"/>
      <c r="I78" s="160"/>
      <c r="J78" s="161"/>
      <c r="K78" s="162"/>
      <c r="L78" s="163"/>
      <c r="M78" s="127"/>
      <c r="N78" s="164"/>
      <c r="O78" s="164"/>
      <c r="P78" s="130"/>
      <c r="Q78" s="165"/>
      <c r="R78" s="254"/>
      <c r="S78" s="152"/>
      <c r="T78" s="133"/>
      <c r="U78" s="166"/>
      <c r="V78" s="134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3"/>
      <c r="BD78" s="152"/>
      <c r="BE78" s="234"/>
      <c r="BF78" s="262">
        <f t="shared" si="5"/>
        <v>0</v>
      </c>
      <c r="BG78" s="137"/>
      <c r="BH78" s="167"/>
      <c r="BI78" s="152"/>
      <c r="BJ78" s="152"/>
      <c r="BK78" s="153"/>
      <c r="BL78" s="164"/>
      <c r="BM78" s="164"/>
      <c r="BN78" s="154"/>
      <c r="BO78" s="152"/>
      <c r="BP78" s="152"/>
      <c r="BQ78" s="152"/>
      <c r="BR78" s="152"/>
      <c r="BS78" s="152"/>
      <c r="BT78" s="152"/>
      <c r="BU78" s="152"/>
      <c r="BV78" s="153"/>
      <c r="BW78" s="305"/>
      <c r="BX78" s="151"/>
      <c r="BY78" s="151"/>
      <c r="BZ78" s="230"/>
      <c r="CA78" s="136"/>
      <c r="CB78" s="151"/>
      <c r="CC78" s="151"/>
      <c r="CD78" s="308"/>
      <c r="CE78" s="157"/>
      <c r="CF78" s="168"/>
      <c r="CG78" s="266">
        <f t="shared" si="4"/>
        <v>0</v>
      </c>
      <c r="CH78" s="169"/>
      <c r="CI78" s="169"/>
      <c r="CJ78" s="169"/>
      <c r="CK78" s="270">
        <f t="shared" si="6"/>
        <v>0</v>
      </c>
      <c r="CL78" s="169"/>
      <c r="CM78" s="266">
        <f t="shared" si="7"/>
        <v>40</v>
      </c>
      <c r="CN78" s="170"/>
      <c r="CO78" s="281"/>
      <c r="CP78" s="282"/>
      <c r="CQ78" s="282"/>
      <c r="CR78" s="283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6"/>
      <c r="DJ78" s="146"/>
      <c r="DK78" s="146"/>
      <c r="DL78" s="146"/>
      <c r="DM78" s="146"/>
    </row>
    <row r="79" spans="2:117" s="171" customFormat="1" x14ac:dyDescent="0.3">
      <c r="B79" s="155"/>
      <c r="C79" s="156"/>
      <c r="D79" s="128"/>
      <c r="E79" s="157"/>
      <c r="F79" s="158"/>
      <c r="G79" s="258" t="str">
        <f>IF(F79="","",MOD(10-MOD(SUMPRODUCT(--(MID(RIGHT("00000000000"&amp;E79,11),{1,3,5,7,9,11},1)))*3+SUMPRODUCT(--(MID(RIGHT("00000000000"&amp;E79,11),{2,4,6,8,10},1))),10),10)=F79)</f>
        <v/>
      </c>
      <c r="H79" s="172"/>
      <c r="I79" s="160"/>
      <c r="J79" s="161"/>
      <c r="K79" s="162"/>
      <c r="L79" s="163"/>
      <c r="M79" s="127"/>
      <c r="N79" s="164"/>
      <c r="O79" s="164"/>
      <c r="P79" s="130"/>
      <c r="Q79" s="165"/>
      <c r="R79" s="254"/>
      <c r="S79" s="152"/>
      <c r="T79" s="133"/>
      <c r="U79" s="166"/>
      <c r="V79" s="134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3"/>
      <c r="BD79" s="152"/>
      <c r="BE79" s="234"/>
      <c r="BF79" s="262">
        <f t="shared" si="5"/>
        <v>0</v>
      </c>
      <c r="BG79" s="137"/>
      <c r="BH79" s="167"/>
      <c r="BI79" s="152"/>
      <c r="BJ79" s="152"/>
      <c r="BK79" s="153"/>
      <c r="BL79" s="164"/>
      <c r="BM79" s="164"/>
      <c r="BN79" s="154"/>
      <c r="BO79" s="152"/>
      <c r="BP79" s="152"/>
      <c r="BQ79" s="152"/>
      <c r="BR79" s="152"/>
      <c r="BS79" s="152"/>
      <c r="BT79" s="152"/>
      <c r="BU79" s="152"/>
      <c r="BV79" s="153"/>
      <c r="BW79" s="305"/>
      <c r="BX79" s="151"/>
      <c r="BY79" s="151"/>
      <c r="BZ79" s="230"/>
      <c r="CA79" s="136"/>
      <c r="CB79" s="151"/>
      <c r="CC79" s="151"/>
      <c r="CD79" s="308"/>
      <c r="CE79" s="157"/>
      <c r="CF79" s="168"/>
      <c r="CG79" s="266">
        <f t="shared" si="4"/>
        <v>0</v>
      </c>
      <c r="CH79" s="169"/>
      <c r="CI79" s="169"/>
      <c r="CJ79" s="169"/>
      <c r="CK79" s="270">
        <f t="shared" si="6"/>
        <v>0</v>
      </c>
      <c r="CL79" s="169"/>
      <c r="CM79" s="266">
        <f t="shared" si="7"/>
        <v>40</v>
      </c>
      <c r="CN79" s="170"/>
      <c r="CO79" s="281"/>
      <c r="CP79" s="282"/>
      <c r="CQ79" s="282"/>
      <c r="CR79" s="283"/>
      <c r="CS79" s="145"/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6"/>
      <c r="DJ79" s="146"/>
      <c r="DK79" s="146"/>
      <c r="DL79" s="146"/>
      <c r="DM79" s="146"/>
    </row>
    <row r="80" spans="2:117" s="171" customFormat="1" x14ac:dyDescent="0.3">
      <c r="B80" s="155"/>
      <c r="C80" s="156"/>
      <c r="D80" s="128"/>
      <c r="E80" s="157"/>
      <c r="F80" s="158"/>
      <c r="G80" s="258" t="str">
        <f>IF(F80="","",MOD(10-MOD(SUMPRODUCT(--(MID(RIGHT("00000000000"&amp;E80,11),{1,3,5,7,9,11},1)))*3+SUMPRODUCT(--(MID(RIGHT("00000000000"&amp;E80,11),{2,4,6,8,10},1))),10),10)=F80)</f>
        <v/>
      </c>
      <c r="H80" s="172"/>
      <c r="I80" s="160"/>
      <c r="J80" s="161"/>
      <c r="K80" s="162"/>
      <c r="L80" s="163"/>
      <c r="M80" s="127"/>
      <c r="N80" s="164"/>
      <c r="O80" s="164"/>
      <c r="P80" s="130"/>
      <c r="Q80" s="165"/>
      <c r="R80" s="254"/>
      <c r="S80" s="152"/>
      <c r="T80" s="133"/>
      <c r="U80" s="166"/>
      <c r="V80" s="134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3"/>
      <c r="BD80" s="152"/>
      <c r="BE80" s="234"/>
      <c r="BF80" s="262">
        <f t="shared" si="5"/>
        <v>0</v>
      </c>
      <c r="BG80" s="137"/>
      <c r="BH80" s="167"/>
      <c r="BI80" s="152"/>
      <c r="BJ80" s="152"/>
      <c r="BK80" s="153"/>
      <c r="BL80" s="164"/>
      <c r="BM80" s="164"/>
      <c r="BN80" s="154"/>
      <c r="BO80" s="152"/>
      <c r="BP80" s="152"/>
      <c r="BQ80" s="152"/>
      <c r="BR80" s="152"/>
      <c r="BS80" s="152"/>
      <c r="BT80" s="152"/>
      <c r="BU80" s="152"/>
      <c r="BV80" s="153"/>
      <c r="BW80" s="305"/>
      <c r="BX80" s="151"/>
      <c r="BY80" s="151"/>
      <c r="BZ80" s="230"/>
      <c r="CA80" s="136"/>
      <c r="CB80" s="151"/>
      <c r="CC80" s="151"/>
      <c r="CD80" s="308"/>
      <c r="CE80" s="157"/>
      <c r="CF80" s="168"/>
      <c r="CG80" s="266">
        <f t="shared" si="4"/>
        <v>0</v>
      </c>
      <c r="CH80" s="169"/>
      <c r="CI80" s="169"/>
      <c r="CJ80" s="169"/>
      <c r="CK80" s="270">
        <f t="shared" si="6"/>
        <v>0</v>
      </c>
      <c r="CL80" s="169"/>
      <c r="CM80" s="266">
        <f t="shared" si="7"/>
        <v>40</v>
      </c>
      <c r="CN80" s="170"/>
      <c r="CO80" s="281"/>
      <c r="CP80" s="282"/>
      <c r="CQ80" s="282"/>
      <c r="CR80" s="283"/>
      <c r="CS80" s="145"/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6"/>
      <c r="DJ80" s="146"/>
      <c r="DK80" s="146"/>
      <c r="DL80" s="146"/>
      <c r="DM80" s="146"/>
    </row>
    <row r="81" spans="2:117" s="171" customFormat="1" x14ac:dyDescent="0.3">
      <c r="B81" s="155"/>
      <c r="C81" s="156"/>
      <c r="D81" s="128"/>
      <c r="E81" s="157"/>
      <c r="F81" s="158"/>
      <c r="G81" s="258" t="str">
        <f>IF(F81="","",MOD(10-MOD(SUMPRODUCT(--(MID(RIGHT("00000000000"&amp;E81,11),{1,3,5,7,9,11},1)))*3+SUMPRODUCT(--(MID(RIGHT("00000000000"&amp;E81,11),{2,4,6,8,10},1))),10),10)=F81)</f>
        <v/>
      </c>
      <c r="H81" s="172"/>
      <c r="I81" s="160"/>
      <c r="J81" s="161"/>
      <c r="K81" s="162"/>
      <c r="L81" s="163"/>
      <c r="M81" s="127"/>
      <c r="N81" s="164"/>
      <c r="O81" s="164"/>
      <c r="P81" s="130"/>
      <c r="Q81" s="165"/>
      <c r="R81" s="254"/>
      <c r="S81" s="152"/>
      <c r="T81" s="133"/>
      <c r="U81" s="166"/>
      <c r="V81" s="134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3"/>
      <c r="BD81" s="152"/>
      <c r="BE81" s="234"/>
      <c r="BF81" s="262">
        <f t="shared" si="5"/>
        <v>0</v>
      </c>
      <c r="BG81" s="137"/>
      <c r="BH81" s="167"/>
      <c r="BI81" s="152"/>
      <c r="BJ81" s="152"/>
      <c r="BK81" s="153"/>
      <c r="BL81" s="164"/>
      <c r="BM81" s="164"/>
      <c r="BN81" s="154"/>
      <c r="BO81" s="152"/>
      <c r="BP81" s="152"/>
      <c r="BQ81" s="152"/>
      <c r="BR81" s="152"/>
      <c r="BS81" s="152"/>
      <c r="BT81" s="152"/>
      <c r="BU81" s="152"/>
      <c r="BV81" s="153"/>
      <c r="BW81" s="305"/>
      <c r="BX81" s="151"/>
      <c r="BY81" s="151"/>
      <c r="BZ81" s="230"/>
      <c r="CA81" s="136"/>
      <c r="CB81" s="151"/>
      <c r="CC81" s="151"/>
      <c r="CD81" s="308"/>
      <c r="CE81" s="157"/>
      <c r="CF81" s="168"/>
      <c r="CG81" s="266">
        <f t="shared" si="4"/>
        <v>0</v>
      </c>
      <c r="CH81" s="169"/>
      <c r="CI81" s="169"/>
      <c r="CJ81" s="169"/>
      <c r="CK81" s="270">
        <f t="shared" si="6"/>
        <v>0</v>
      </c>
      <c r="CL81" s="169"/>
      <c r="CM81" s="266">
        <f t="shared" si="7"/>
        <v>40</v>
      </c>
      <c r="CN81" s="170"/>
      <c r="CO81" s="281"/>
      <c r="CP81" s="282"/>
      <c r="CQ81" s="282"/>
      <c r="CR81" s="283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6"/>
      <c r="DJ81" s="146"/>
      <c r="DK81" s="146"/>
      <c r="DL81" s="146"/>
      <c r="DM81" s="146"/>
    </row>
    <row r="82" spans="2:117" s="171" customFormat="1" x14ac:dyDescent="0.3">
      <c r="B82" s="155"/>
      <c r="C82" s="156"/>
      <c r="D82" s="128"/>
      <c r="E82" s="157"/>
      <c r="F82" s="158"/>
      <c r="G82" s="258" t="str">
        <f>IF(F82="","",MOD(10-MOD(SUMPRODUCT(--(MID(RIGHT("00000000000"&amp;E82,11),{1,3,5,7,9,11},1)))*3+SUMPRODUCT(--(MID(RIGHT("00000000000"&amp;E82,11),{2,4,6,8,10},1))),10),10)=F82)</f>
        <v/>
      </c>
      <c r="H82" s="172"/>
      <c r="I82" s="160"/>
      <c r="J82" s="161"/>
      <c r="K82" s="162"/>
      <c r="L82" s="163"/>
      <c r="M82" s="127"/>
      <c r="N82" s="164"/>
      <c r="O82" s="164"/>
      <c r="P82" s="130"/>
      <c r="Q82" s="165"/>
      <c r="R82" s="254"/>
      <c r="S82" s="152"/>
      <c r="T82" s="133"/>
      <c r="U82" s="166"/>
      <c r="V82" s="134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3"/>
      <c r="BD82" s="152"/>
      <c r="BE82" s="234"/>
      <c r="BF82" s="262">
        <f t="shared" si="5"/>
        <v>0</v>
      </c>
      <c r="BG82" s="137"/>
      <c r="BH82" s="167"/>
      <c r="BI82" s="152"/>
      <c r="BJ82" s="152"/>
      <c r="BK82" s="153"/>
      <c r="BL82" s="164"/>
      <c r="BM82" s="164"/>
      <c r="BN82" s="154"/>
      <c r="BO82" s="152"/>
      <c r="BP82" s="152"/>
      <c r="BQ82" s="152"/>
      <c r="BR82" s="152"/>
      <c r="BS82" s="152"/>
      <c r="BT82" s="152"/>
      <c r="BU82" s="152"/>
      <c r="BV82" s="153"/>
      <c r="BW82" s="305"/>
      <c r="BX82" s="151"/>
      <c r="BY82" s="151"/>
      <c r="BZ82" s="230"/>
      <c r="CA82" s="136"/>
      <c r="CB82" s="151"/>
      <c r="CC82" s="151"/>
      <c r="CD82" s="308"/>
      <c r="CE82" s="157"/>
      <c r="CF82" s="168"/>
      <c r="CG82" s="266">
        <f t="shared" si="4"/>
        <v>0</v>
      </c>
      <c r="CH82" s="169"/>
      <c r="CI82" s="169"/>
      <c r="CJ82" s="169"/>
      <c r="CK82" s="270">
        <f t="shared" si="6"/>
        <v>0</v>
      </c>
      <c r="CL82" s="169"/>
      <c r="CM82" s="266">
        <f t="shared" si="7"/>
        <v>40</v>
      </c>
      <c r="CN82" s="170"/>
      <c r="CO82" s="281"/>
      <c r="CP82" s="282"/>
      <c r="CQ82" s="282"/>
      <c r="CR82" s="283"/>
      <c r="CS82" s="145"/>
      <c r="CT82" s="145"/>
      <c r="CU82" s="145"/>
      <c r="CV82" s="145"/>
      <c r="CW82" s="145"/>
      <c r="CX82" s="145"/>
      <c r="CY82" s="14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6"/>
      <c r="DJ82" s="146"/>
      <c r="DK82" s="146"/>
      <c r="DL82" s="146"/>
      <c r="DM82" s="146"/>
    </row>
    <row r="83" spans="2:117" s="171" customFormat="1" x14ac:dyDescent="0.3">
      <c r="B83" s="155"/>
      <c r="C83" s="156"/>
      <c r="D83" s="128"/>
      <c r="E83" s="157"/>
      <c r="F83" s="158"/>
      <c r="G83" s="258" t="str">
        <f>IF(F83="","",MOD(10-MOD(SUMPRODUCT(--(MID(RIGHT("00000000000"&amp;E83,11),{1,3,5,7,9,11},1)))*3+SUMPRODUCT(--(MID(RIGHT("00000000000"&amp;E83,11),{2,4,6,8,10},1))),10),10)=F83)</f>
        <v/>
      </c>
      <c r="H83" s="172"/>
      <c r="I83" s="160"/>
      <c r="J83" s="161"/>
      <c r="K83" s="162"/>
      <c r="L83" s="163"/>
      <c r="M83" s="127"/>
      <c r="N83" s="164"/>
      <c r="O83" s="164"/>
      <c r="P83" s="130"/>
      <c r="Q83" s="165"/>
      <c r="R83" s="254"/>
      <c r="S83" s="152"/>
      <c r="T83" s="133"/>
      <c r="U83" s="166"/>
      <c r="V83" s="134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3"/>
      <c r="BD83" s="152"/>
      <c r="BE83" s="234"/>
      <c r="BF83" s="262">
        <f t="shared" si="5"/>
        <v>0</v>
      </c>
      <c r="BG83" s="137"/>
      <c r="BH83" s="167"/>
      <c r="BI83" s="152"/>
      <c r="BJ83" s="152"/>
      <c r="BK83" s="153"/>
      <c r="BL83" s="164"/>
      <c r="BM83" s="164"/>
      <c r="BN83" s="154"/>
      <c r="BO83" s="152"/>
      <c r="BP83" s="152"/>
      <c r="BQ83" s="152"/>
      <c r="BR83" s="152"/>
      <c r="BS83" s="152"/>
      <c r="BT83" s="152"/>
      <c r="BU83" s="152"/>
      <c r="BV83" s="153"/>
      <c r="BW83" s="305"/>
      <c r="BX83" s="151"/>
      <c r="BY83" s="151"/>
      <c r="BZ83" s="230"/>
      <c r="CA83" s="136"/>
      <c r="CB83" s="151"/>
      <c r="CC83" s="151"/>
      <c r="CD83" s="308"/>
      <c r="CE83" s="157"/>
      <c r="CF83" s="168"/>
      <c r="CG83" s="266">
        <f t="shared" si="4"/>
        <v>0</v>
      </c>
      <c r="CH83" s="169"/>
      <c r="CI83" s="169"/>
      <c r="CJ83" s="169"/>
      <c r="CK83" s="270">
        <f t="shared" si="6"/>
        <v>0</v>
      </c>
      <c r="CL83" s="169"/>
      <c r="CM83" s="266">
        <f t="shared" si="7"/>
        <v>40</v>
      </c>
      <c r="CN83" s="170"/>
      <c r="CO83" s="281"/>
      <c r="CP83" s="282"/>
      <c r="CQ83" s="282"/>
      <c r="CR83" s="283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6"/>
      <c r="DJ83" s="146"/>
      <c r="DK83" s="146"/>
      <c r="DL83" s="146"/>
      <c r="DM83" s="146"/>
    </row>
    <row r="84" spans="2:117" s="171" customFormat="1" x14ac:dyDescent="0.3">
      <c r="B84" s="155"/>
      <c r="C84" s="156"/>
      <c r="D84" s="128"/>
      <c r="E84" s="157"/>
      <c r="F84" s="158"/>
      <c r="G84" s="258" t="str">
        <f>IF(F84="","",MOD(10-MOD(SUMPRODUCT(--(MID(RIGHT("00000000000"&amp;E84,11),{1,3,5,7,9,11},1)))*3+SUMPRODUCT(--(MID(RIGHT("00000000000"&amp;E84,11),{2,4,6,8,10},1))),10),10)=F84)</f>
        <v/>
      </c>
      <c r="H84" s="172"/>
      <c r="I84" s="160"/>
      <c r="J84" s="161"/>
      <c r="K84" s="162"/>
      <c r="L84" s="163"/>
      <c r="M84" s="127"/>
      <c r="N84" s="164"/>
      <c r="O84" s="164"/>
      <c r="P84" s="130"/>
      <c r="Q84" s="165"/>
      <c r="R84" s="254"/>
      <c r="S84" s="152"/>
      <c r="T84" s="133"/>
      <c r="U84" s="166"/>
      <c r="V84" s="134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3"/>
      <c r="BD84" s="152"/>
      <c r="BE84" s="234"/>
      <c r="BF84" s="262">
        <f t="shared" si="5"/>
        <v>0</v>
      </c>
      <c r="BG84" s="137"/>
      <c r="BH84" s="167"/>
      <c r="BI84" s="152"/>
      <c r="BJ84" s="152"/>
      <c r="BK84" s="153"/>
      <c r="BL84" s="164"/>
      <c r="BM84" s="164"/>
      <c r="BN84" s="154"/>
      <c r="BO84" s="152"/>
      <c r="BP84" s="152"/>
      <c r="BQ84" s="152"/>
      <c r="BR84" s="152"/>
      <c r="BS84" s="152"/>
      <c r="BT84" s="152"/>
      <c r="BU84" s="152"/>
      <c r="BV84" s="153"/>
      <c r="BW84" s="305"/>
      <c r="BX84" s="151"/>
      <c r="BY84" s="151"/>
      <c r="BZ84" s="230"/>
      <c r="CA84" s="136"/>
      <c r="CB84" s="151"/>
      <c r="CC84" s="151"/>
      <c r="CD84" s="308"/>
      <c r="CE84" s="157"/>
      <c r="CF84" s="168"/>
      <c r="CG84" s="266">
        <f t="shared" si="4"/>
        <v>0</v>
      </c>
      <c r="CH84" s="169"/>
      <c r="CI84" s="169"/>
      <c r="CJ84" s="169"/>
      <c r="CK84" s="270">
        <f t="shared" si="6"/>
        <v>0</v>
      </c>
      <c r="CL84" s="169"/>
      <c r="CM84" s="266">
        <f t="shared" si="7"/>
        <v>40</v>
      </c>
      <c r="CN84" s="170"/>
      <c r="CO84" s="281"/>
      <c r="CP84" s="282"/>
      <c r="CQ84" s="282"/>
      <c r="CR84" s="283"/>
      <c r="CS84" s="145"/>
      <c r="CT84" s="145"/>
      <c r="CU84" s="145"/>
      <c r="CV84" s="145"/>
      <c r="CW84" s="145"/>
      <c r="CX84" s="145"/>
      <c r="CY84" s="14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6"/>
      <c r="DJ84" s="146"/>
      <c r="DK84" s="146"/>
      <c r="DL84" s="146"/>
      <c r="DM84" s="146"/>
    </row>
    <row r="85" spans="2:117" s="171" customFormat="1" x14ac:dyDescent="0.3">
      <c r="B85" s="155"/>
      <c r="C85" s="156"/>
      <c r="D85" s="128"/>
      <c r="E85" s="157"/>
      <c r="F85" s="158"/>
      <c r="G85" s="258" t="str">
        <f>IF(F85="","",MOD(10-MOD(SUMPRODUCT(--(MID(RIGHT("00000000000"&amp;E85,11),{1,3,5,7,9,11},1)))*3+SUMPRODUCT(--(MID(RIGHT("00000000000"&amp;E85,11),{2,4,6,8,10},1))),10),10)=F85)</f>
        <v/>
      </c>
      <c r="H85" s="172"/>
      <c r="I85" s="160"/>
      <c r="J85" s="161"/>
      <c r="K85" s="162"/>
      <c r="L85" s="163"/>
      <c r="M85" s="127"/>
      <c r="N85" s="164"/>
      <c r="O85" s="164"/>
      <c r="P85" s="130"/>
      <c r="Q85" s="165"/>
      <c r="R85" s="254"/>
      <c r="S85" s="152"/>
      <c r="T85" s="133"/>
      <c r="U85" s="166"/>
      <c r="V85" s="134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3"/>
      <c r="BD85" s="152"/>
      <c r="BE85" s="234"/>
      <c r="BF85" s="262">
        <f t="shared" si="5"/>
        <v>0</v>
      </c>
      <c r="BG85" s="137"/>
      <c r="BH85" s="167"/>
      <c r="BI85" s="152"/>
      <c r="BJ85" s="152"/>
      <c r="BK85" s="153"/>
      <c r="BL85" s="164"/>
      <c r="BM85" s="164"/>
      <c r="BN85" s="154"/>
      <c r="BO85" s="152"/>
      <c r="BP85" s="152"/>
      <c r="BQ85" s="152"/>
      <c r="BR85" s="152"/>
      <c r="BS85" s="152"/>
      <c r="BT85" s="152"/>
      <c r="BU85" s="152"/>
      <c r="BV85" s="153"/>
      <c r="BW85" s="305"/>
      <c r="BX85" s="151"/>
      <c r="BY85" s="151"/>
      <c r="BZ85" s="230"/>
      <c r="CA85" s="136"/>
      <c r="CB85" s="151"/>
      <c r="CC85" s="151"/>
      <c r="CD85" s="308"/>
      <c r="CE85" s="157"/>
      <c r="CF85" s="168"/>
      <c r="CG85" s="266">
        <f t="shared" si="4"/>
        <v>0</v>
      </c>
      <c r="CH85" s="169"/>
      <c r="CI85" s="169"/>
      <c r="CJ85" s="169"/>
      <c r="CK85" s="270">
        <f t="shared" si="6"/>
        <v>0</v>
      </c>
      <c r="CL85" s="169"/>
      <c r="CM85" s="266">
        <f t="shared" si="7"/>
        <v>40</v>
      </c>
      <c r="CN85" s="170"/>
      <c r="CO85" s="281"/>
      <c r="CP85" s="282"/>
      <c r="CQ85" s="282"/>
      <c r="CR85" s="283"/>
      <c r="CS85" s="145"/>
      <c r="CT85" s="145"/>
      <c r="CU85" s="145"/>
      <c r="CV85" s="145"/>
      <c r="CW85" s="145"/>
      <c r="CX85" s="145"/>
      <c r="CY85" s="14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6"/>
      <c r="DJ85" s="146"/>
      <c r="DK85" s="146"/>
      <c r="DL85" s="146"/>
      <c r="DM85" s="146"/>
    </row>
    <row r="86" spans="2:117" s="171" customFormat="1" x14ac:dyDescent="0.3">
      <c r="B86" s="155"/>
      <c r="C86" s="156"/>
      <c r="D86" s="128"/>
      <c r="E86" s="157"/>
      <c r="F86" s="158"/>
      <c r="G86" s="258" t="str">
        <f>IF(F86="","",MOD(10-MOD(SUMPRODUCT(--(MID(RIGHT("00000000000"&amp;E86,11),{1,3,5,7,9,11},1)))*3+SUMPRODUCT(--(MID(RIGHT("00000000000"&amp;E86,11),{2,4,6,8,10},1))),10),10)=F86)</f>
        <v/>
      </c>
      <c r="H86" s="172"/>
      <c r="I86" s="160"/>
      <c r="J86" s="161"/>
      <c r="K86" s="162"/>
      <c r="L86" s="163"/>
      <c r="M86" s="127"/>
      <c r="N86" s="164"/>
      <c r="O86" s="164"/>
      <c r="P86" s="130"/>
      <c r="Q86" s="165"/>
      <c r="R86" s="254"/>
      <c r="S86" s="152"/>
      <c r="T86" s="133"/>
      <c r="U86" s="166"/>
      <c r="V86" s="134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3"/>
      <c r="BD86" s="152"/>
      <c r="BE86" s="234"/>
      <c r="BF86" s="262">
        <f t="shared" si="5"/>
        <v>0</v>
      </c>
      <c r="BG86" s="137"/>
      <c r="BH86" s="167"/>
      <c r="BI86" s="152"/>
      <c r="BJ86" s="152"/>
      <c r="BK86" s="153"/>
      <c r="BL86" s="164"/>
      <c r="BM86" s="164"/>
      <c r="BN86" s="154"/>
      <c r="BO86" s="152"/>
      <c r="BP86" s="152"/>
      <c r="BQ86" s="152"/>
      <c r="BR86" s="152"/>
      <c r="BS86" s="152"/>
      <c r="BT86" s="152"/>
      <c r="BU86" s="152"/>
      <c r="BV86" s="153"/>
      <c r="BW86" s="305"/>
      <c r="BX86" s="151"/>
      <c r="BY86" s="151"/>
      <c r="BZ86" s="230"/>
      <c r="CA86" s="136"/>
      <c r="CB86" s="151"/>
      <c r="CC86" s="151"/>
      <c r="CD86" s="308"/>
      <c r="CE86" s="157"/>
      <c r="CF86" s="168"/>
      <c r="CG86" s="266">
        <f t="shared" si="4"/>
        <v>0</v>
      </c>
      <c r="CH86" s="169"/>
      <c r="CI86" s="169"/>
      <c r="CJ86" s="169"/>
      <c r="CK86" s="270">
        <f t="shared" si="6"/>
        <v>0</v>
      </c>
      <c r="CL86" s="169"/>
      <c r="CM86" s="266">
        <f t="shared" si="7"/>
        <v>40</v>
      </c>
      <c r="CN86" s="170"/>
      <c r="CO86" s="281"/>
      <c r="CP86" s="282"/>
      <c r="CQ86" s="282"/>
      <c r="CR86" s="283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6"/>
      <c r="DJ86" s="146"/>
      <c r="DK86" s="146"/>
      <c r="DL86" s="146"/>
      <c r="DM86" s="146"/>
    </row>
    <row r="87" spans="2:117" s="171" customFormat="1" x14ac:dyDescent="0.3">
      <c r="B87" s="155"/>
      <c r="C87" s="156"/>
      <c r="D87" s="128"/>
      <c r="E87" s="157"/>
      <c r="F87" s="158"/>
      <c r="G87" s="258" t="str">
        <f>IF(F87="","",MOD(10-MOD(SUMPRODUCT(--(MID(RIGHT("00000000000"&amp;E87,11),{1,3,5,7,9,11},1)))*3+SUMPRODUCT(--(MID(RIGHT("00000000000"&amp;E87,11),{2,4,6,8,10},1))),10),10)=F87)</f>
        <v/>
      </c>
      <c r="H87" s="172"/>
      <c r="I87" s="160"/>
      <c r="J87" s="161"/>
      <c r="K87" s="162"/>
      <c r="L87" s="163"/>
      <c r="M87" s="127"/>
      <c r="N87" s="164"/>
      <c r="O87" s="164"/>
      <c r="P87" s="130"/>
      <c r="Q87" s="165"/>
      <c r="R87" s="254"/>
      <c r="S87" s="152"/>
      <c r="T87" s="133"/>
      <c r="U87" s="166"/>
      <c r="V87" s="134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3"/>
      <c r="BD87" s="152"/>
      <c r="BE87" s="234"/>
      <c r="BF87" s="262">
        <f t="shared" si="5"/>
        <v>0</v>
      </c>
      <c r="BG87" s="137"/>
      <c r="BH87" s="167"/>
      <c r="BI87" s="152"/>
      <c r="BJ87" s="152"/>
      <c r="BK87" s="153"/>
      <c r="BL87" s="164"/>
      <c r="BM87" s="164"/>
      <c r="BN87" s="154"/>
      <c r="BO87" s="152"/>
      <c r="BP87" s="152"/>
      <c r="BQ87" s="152"/>
      <c r="BR87" s="152"/>
      <c r="BS87" s="152"/>
      <c r="BT87" s="152"/>
      <c r="BU87" s="152"/>
      <c r="BV87" s="153"/>
      <c r="BW87" s="305"/>
      <c r="BX87" s="151"/>
      <c r="BY87" s="151"/>
      <c r="BZ87" s="230"/>
      <c r="CA87" s="136"/>
      <c r="CB87" s="151"/>
      <c r="CC87" s="151"/>
      <c r="CD87" s="308"/>
      <c r="CE87" s="157"/>
      <c r="CF87" s="168"/>
      <c r="CG87" s="266">
        <f t="shared" si="4"/>
        <v>0</v>
      </c>
      <c r="CH87" s="169"/>
      <c r="CI87" s="169"/>
      <c r="CJ87" s="169"/>
      <c r="CK87" s="270">
        <f t="shared" si="6"/>
        <v>0</v>
      </c>
      <c r="CL87" s="169"/>
      <c r="CM87" s="266">
        <f t="shared" si="7"/>
        <v>40</v>
      </c>
      <c r="CN87" s="170"/>
      <c r="CO87" s="281"/>
      <c r="CP87" s="282"/>
      <c r="CQ87" s="282"/>
      <c r="CR87" s="283"/>
      <c r="CS87" s="145"/>
      <c r="CT87" s="145"/>
      <c r="CU87" s="145"/>
      <c r="CV87" s="145"/>
      <c r="CW87" s="145"/>
      <c r="CX87" s="145"/>
      <c r="CY87" s="145"/>
      <c r="CZ87" s="145"/>
      <c r="DA87" s="145"/>
      <c r="DB87" s="145"/>
      <c r="DC87" s="145"/>
      <c r="DD87" s="145"/>
      <c r="DE87" s="145"/>
      <c r="DF87" s="145"/>
      <c r="DG87" s="145"/>
      <c r="DH87" s="145"/>
      <c r="DI87" s="146"/>
      <c r="DJ87" s="146"/>
      <c r="DK87" s="146"/>
      <c r="DL87" s="146"/>
      <c r="DM87" s="146"/>
    </row>
    <row r="88" spans="2:117" s="171" customFormat="1" x14ac:dyDescent="0.3">
      <c r="B88" s="155"/>
      <c r="C88" s="156"/>
      <c r="D88" s="128"/>
      <c r="E88" s="157"/>
      <c r="F88" s="158"/>
      <c r="G88" s="258" t="str">
        <f>IF(F88="","",MOD(10-MOD(SUMPRODUCT(--(MID(RIGHT("00000000000"&amp;E88,11),{1,3,5,7,9,11},1)))*3+SUMPRODUCT(--(MID(RIGHT("00000000000"&amp;E88,11),{2,4,6,8,10},1))),10),10)=F88)</f>
        <v/>
      </c>
      <c r="H88" s="172"/>
      <c r="I88" s="160"/>
      <c r="J88" s="161"/>
      <c r="K88" s="162"/>
      <c r="L88" s="163"/>
      <c r="M88" s="127"/>
      <c r="N88" s="164"/>
      <c r="O88" s="164"/>
      <c r="P88" s="130"/>
      <c r="Q88" s="165"/>
      <c r="R88" s="254"/>
      <c r="S88" s="152"/>
      <c r="T88" s="133"/>
      <c r="U88" s="166"/>
      <c r="V88" s="134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3"/>
      <c r="BD88" s="152"/>
      <c r="BE88" s="234"/>
      <c r="BF88" s="262">
        <f t="shared" si="5"/>
        <v>0</v>
      </c>
      <c r="BG88" s="137"/>
      <c r="BH88" s="167"/>
      <c r="BI88" s="152"/>
      <c r="BJ88" s="152"/>
      <c r="BK88" s="153"/>
      <c r="BL88" s="164"/>
      <c r="BM88" s="164"/>
      <c r="BN88" s="154"/>
      <c r="BO88" s="152"/>
      <c r="BP88" s="152"/>
      <c r="BQ88" s="152"/>
      <c r="BR88" s="152"/>
      <c r="BS88" s="152"/>
      <c r="BT88" s="152"/>
      <c r="BU88" s="152"/>
      <c r="BV88" s="153"/>
      <c r="BW88" s="305"/>
      <c r="BX88" s="151"/>
      <c r="BY88" s="151"/>
      <c r="BZ88" s="230"/>
      <c r="CA88" s="136"/>
      <c r="CB88" s="151"/>
      <c r="CC88" s="151"/>
      <c r="CD88" s="308"/>
      <c r="CE88" s="157"/>
      <c r="CF88" s="168"/>
      <c r="CG88" s="266">
        <f t="shared" si="4"/>
        <v>0</v>
      </c>
      <c r="CH88" s="169"/>
      <c r="CI88" s="169"/>
      <c r="CJ88" s="169"/>
      <c r="CK88" s="270">
        <f t="shared" si="6"/>
        <v>0</v>
      </c>
      <c r="CL88" s="169"/>
      <c r="CM88" s="266">
        <f t="shared" si="7"/>
        <v>40</v>
      </c>
      <c r="CN88" s="170"/>
      <c r="CO88" s="281"/>
      <c r="CP88" s="282"/>
      <c r="CQ88" s="282"/>
      <c r="CR88" s="283"/>
      <c r="CS88" s="145"/>
      <c r="CT88" s="145"/>
      <c r="CU88" s="145"/>
      <c r="CV88" s="145"/>
      <c r="CW88" s="145"/>
      <c r="CX88" s="145"/>
      <c r="CY88" s="145"/>
      <c r="CZ88" s="145"/>
      <c r="DA88" s="145"/>
      <c r="DB88" s="145"/>
      <c r="DC88" s="145"/>
      <c r="DD88" s="145"/>
      <c r="DE88" s="145"/>
      <c r="DF88" s="145"/>
      <c r="DG88" s="145"/>
      <c r="DH88" s="145"/>
      <c r="DI88" s="146"/>
      <c r="DJ88" s="146"/>
      <c r="DK88" s="146"/>
      <c r="DL88" s="146"/>
      <c r="DM88" s="146"/>
    </row>
    <row r="89" spans="2:117" s="171" customFormat="1" x14ac:dyDescent="0.3">
      <c r="B89" s="155"/>
      <c r="C89" s="156"/>
      <c r="D89" s="128"/>
      <c r="E89" s="157"/>
      <c r="F89" s="158"/>
      <c r="G89" s="258" t="str">
        <f>IF(F89="","",MOD(10-MOD(SUMPRODUCT(--(MID(RIGHT("00000000000"&amp;E89,11),{1,3,5,7,9,11},1)))*3+SUMPRODUCT(--(MID(RIGHT("00000000000"&amp;E89,11),{2,4,6,8,10},1))),10),10)=F89)</f>
        <v/>
      </c>
      <c r="H89" s="172"/>
      <c r="I89" s="160"/>
      <c r="J89" s="161"/>
      <c r="K89" s="162"/>
      <c r="L89" s="163"/>
      <c r="M89" s="127"/>
      <c r="N89" s="164"/>
      <c r="O89" s="164"/>
      <c r="P89" s="130"/>
      <c r="Q89" s="165"/>
      <c r="R89" s="254"/>
      <c r="S89" s="152"/>
      <c r="T89" s="133"/>
      <c r="U89" s="166"/>
      <c r="V89" s="134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3"/>
      <c r="BD89" s="152"/>
      <c r="BE89" s="234"/>
      <c r="BF89" s="262">
        <f t="shared" si="5"/>
        <v>0</v>
      </c>
      <c r="BG89" s="137"/>
      <c r="BH89" s="167"/>
      <c r="BI89" s="152"/>
      <c r="BJ89" s="152"/>
      <c r="BK89" s="153"/>
      <c r="BL89" s="164"/>
      <c r="BM89" s="164"/>
      <c r="BN89" s="154"/>
      <c r="BO89" s="152"/>
      <c r="BP89" s="152"/>
      <c r="BQ89" s="152"/>
      <c r="BR89" s="152"/>
      <c r="BS89" s="152"/>
      <c r="BT89" s="152"/>
      <c r="BU89" s="152"/>
      <c r="BV89" s="153"/>
      <c r="BW89" s="305"/>
      <c r="BX89" s="151"/>
      <c r="BY89" s="151"/>
      <c r="BZ89" s="230"/>
      <c r="CA89" s="136"/>
      <c r="CB89" s="151"/>
      <c r="CC89" s="151"/>
      <c r="CD89" s="308"/>
      <c r="CE89" s="157"/>
      <c r="CF89" s="168"/>
      <c r="CG89" s="266">
        <f t="shared" si="4"/>
        <v>0</v>
      </c>
      <c r="CH89" s="169"/>
      <c r="CI89" s="169"/>
      <c r="CJ89" s="169"/>
      <c r="CK89" s="270">
        <f t="shared" si="6"/>
        <v>0</v>
      </c>
      <c r="CL89" s="169"/>
      <c r="CM89" s="266">
        <f t="shared" si="7"/>
        <v>40</v>
      </c>
      <c r="CN89" s="170"/>
      <c r="CO89" s="281"/>
      <c r="CP89" s="282"/>
      <c r="CQ89" s="282"/>
      <c r="CR89" s="283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6"/>
      <c r="DJ89" s="146"/>
      <c r="DK89" s="146"/>
      <c r="DL89" s="146"/>
      <c r="DM89" s="146"/>
    </row>
    <row r="90" spans="2:117" s="171" customFormat="1" x14ac:dyDescent="0.3">
      <c r="B90" s="155"/>
      <c r="C90" s="156"/>
      <c r="D90" s="128"/>
      <c r="E90" s="157"/>
      <c r="F90" s="158"/>
      <c r="G90" s="258" t="str">
        <f>IF(F90="","",MOD(10-MOD(SUMPRODUCT(--(MID(RIGHT("00000000000"&amp;E90,11),{1,3,5,7,9,11},1)))*3+SUMPRODUCT(--(MID(RIGHT("00000000000"&amp;E90,11),{2,4,6,8,10},1))),10),10)=F90)</f>
        <v/>
      </c>
      <c r="H90" s="172"/>
      <c r="I90" s="160"/>
      <c r="J90" s="161"/>
      <c r="K90" s="162"/>
      <c r="L90" s="163"/>
      <c r="M90" s="127"/>
      <c r="N90" s="164"/>
      <c r="O90" s="164"/>
      <c r="P90" s="130"/>
      <c r="Q90" s="165"/>
      <c r="R90" s="254"/>
      <c r="S90" s="152"/>
      <c r="T90" s="133"/>
      <c r="U90" s="166"/>
      <c r="V90" s="134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3"/>
      <c r="BD90" s="152"/>
      <c r="BE90" s="234"/>
      <c r="BF90" s="262">
        <f t="shared" si="5"/>
        <v>0</v>
      </c>
      <c r="BG90" s="137"/>
      <c r="BH90" s="167"/>
      <c r="BI90" s="152"/>
      <c r="BJ90" s="152"/>
      <c r="BK90" s="153"/>
      <c r="BL90" s="164"/>
      <c r="BM90" s="164"/>
      <c r="BN90" s="154"/>
      <c r="BO90" s="152"/>
      <c r="BP90" s="152"/>
      <c r="BQ90" s="152"/>
      <c r="BR90" s="152"/>
      <c r="BS90" s="152"/>
      <c r="BT90" s="152"/>
      <c r="BU90" s="152"/>
      <c r="BV90" s="153"/>
      <c r="BW90" s="305"/>
      <c r="BX90" s="151"/>
      <c r="BY90" s="151"/>
      <c r="BZ90" s="230"/>
      <c r="CA90" s="136"/>
      <c r="CB90" s="151"/>
      <c r="CC90" s="151"/>
      <c r="CD90" s="308"/>
      <c r="CE90" s="157"/>
      <c r="CF90" s="168"/>
      <c r="CG90" s="266">
        <f t="shared" si="4"/>
        <v>0</v>
      </c>
      <c r="CH90" s="169"/>
      <c r="CI90" s="169"/>
      <c r="CJ90" s="169"/>
      <c r="CK90" s="270">
        <f t="shared" si="6"/>
        <v>0</v>
      </c>
      <c r="CL90" s="169"/>
      <c r="CM90" s="266">
        <f t="shared" si="7"/>
        <v>40</v>
      </c>
      <c r="CN90" s="170"/>
      <c r="CO90" s="281"/>
      <c r="CP90" s="282"/>
      <c r="CQ90" s="282"/>
      <c r="CR90" s="283"/>
      <c r="CS90" s="145"/>
      <c r="CT90" s="145"/>
      <c r="CU90" s="145"/>
      <c r="CV90" s="145"/>
      <c r="CW90" s="145"/>
      <c r="CX90" s="145"/>
      <c r="CY90" s="145"/>
      <c r="CZ90" s="145"/>
      <c r="DA90" s="145"/>
      <c r="DB90" s="145"/>
      <c r="DC90" s="145"/>
      <c r="DD90" s="145"/>
      <c r="DE90" s="145"/>
      <c r="DF90" s="145"/>
      <c r="DG90" s="145"/>
      <c r="DH90" s="145"/>
      <c r="DI90" s="146"/>
      <c r="DJ90" s="146"/>
      <c r="DK90" s="146"/>
      <c r="DL90" s="146"/>
      <c r="DM90" s="146"/>
    </row>
    <row r="91" spans="2:117" s="171" customFormat="1" x14ac:dyDescent="0.3">
      <c r="B91" s="155"/>
      <c r="C91" s="156"/>
      <c r="D91" s="128"/>
      <c r="E91" s="157"/>
      <c r="F91" s="158"/>
      <c r="G91" s="258" t="str">
        <f>IF(F91="","",MOD(10-MOD(SUMPRODUCT(--(MID(RIGHT("00000000000"&amp;E91,11),{1,3,5,7,9,11},1)))*3+SUMPRODUCT(--(MID(RIGHT("00000000000"&amp;E91,11),{2,4,6,8,10},1))),10),10)=F91)</f>
        <v/>
      </c>
      <c r="H91" s="172"/>
      <c r="I91" s="160"/>
      <c r="J91" s="161"/>
      <c r="K91" s="162"/>
      <c r="L91" s="163"/>
      <c r="M91" s="127"/>
      <c r="N91" s="164"/>
      <c r="O91" s="164"/>
      <c r="P91" s="130"/>
      <c r="Q91" s="165"/>
      <c r="R91" s="254"/>
      <c r="S91" s="152"/>
      <c r="T91" s="133"/>
      <c r="U91" s="166"/>
      <c r="V91" s="134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3"/>
      <c r="BD91" s="152"/>
      <c r="BE91" s="234"/>
      <c r="BF91" s="262">
        <f t="shared" si="5"/>
        <v>0</v>
      </c>
      <c r="BG91" s="137"/>
      <c r="BH91" s="167"/>
      <c r="BI91" s="152"/>
      <c r="BJ91" s="152"/>
      <c r="BK91" s="153"/>
      <c r="BL91" s="164"/>
      <c r="BM91" s="164"/>
      <c r="BN91" s="154"/>
      <c r="BO91" s="152"/>
      <c r="BP91" s="152"/>
      <c r="BQ91" s="152"/>
      <c r="BR91" s="152"/>
      <c r="BS91" s="152"/>
      <c r="BT91" s="152"/>
      <c r="BU91" s="152"/>
      <c r="BV91" s="153"/>
      <c r="BW91" s="305"/>
      <c r="BX91" s="151"/>
      <c r="BY91" s="151"/>
      <c r="BZ91" s="230"/>
      <c r="CA91" s="136"/>
      <c r="CB91" s="151"/>
      <c r="CC91" s="151"/>
      <c r="CD91" s="308"/>
      <c r="CE91" s="157"/>
      <c r="CF91" s="168"/>
      <c r="CG91" s="266">
        <f t="shared" si="4"/>
        <v>0</v>
      </c>
      <c r="CH91" s="169"/>
      <c r="CI91" s="169"/>
      <c r="CJ91" s="169"/>
      <c r="CK91" s="270">
        <f t="shared" si="6"/>
        <v>0</v>
      </c>
      <c r="CL91" s="169"/>
      <c r="CM91" s="266">
        <f t="shared" si="7"/>
        <v>40</v>
      </c>
      <c r="CN91" s="170"/>
      <c r="CO91" s="281"/>
      <c r="CP91" s="282"/>
      <c r="CQ91" s="282"/>
      <c r="CR91" s="283"/>
      <c r="CS91" s="145"/>
      <c r="CT91" s="145"/>
      <c r="CU91" s="145"/>
      <c r="CV91" s="145"/>
      <c r="CW91" s="145"/>
      <c r="CX91" s="145"/>
      <c r="CY91" s="145"/>
      <c r="CZ91" s="145"/>
      <c r="DA91" s="145"/>
      <c r="DB91" s="145"/>
      <c r="DC91" s="145"/>
      <c r="DD91" s="145"/>
      <c r="DE91" s="145"/>
      <c r="DF91" s="145"/>
      <c r="DG91" s="145"/>
      <c r="DH91" s="145"/>
      <c r="DI91" s="146"/>
      <c r="DJ91" s="146"/>
      <c r="DK91" s="146"/>
      <c r="DL91" s="146"/>
      <c r="DM91" s="146"/>
    </row>
    <row r="92" spans="2:117" s="171" customFormat="1" x14ac:dyDescent="0.3">
      <c r="B92" s="155"/>
      <c r="C92" s="156"/>
      <c r="D92" s="128"/>
      <c r="E92" s="157"/>
      <c r="F92" s="158"/>
      <c r="G92" s="258" t="str">
        <f>IF(F92="","",MOD(10-MOD(SUMPRODUCT(--(MID(RIGHT("00000000000"&amp;E92,11),{1,3,5,7,9,11},1)))*3+SUMPRODUCT(--(MID(RIGHT("00000000000"&amp;E92,11),{2,4,6,8,10},1))),10),10)=F92)</f>
        <v/>
      </c>
      <c r="H92" s="172"/>
      <c r="I92" s="160"/>
      <c r="J92" s="161"/>
      <c r="K92" s="162"/>
      <c r="L92" s="163"/>
      <c r="M92" s="127"/>
      <c r="N92" s="164"/>
      <c r="O92" s="164"/>
      <c r="P92" s="130"/>
      <c r="Q92" s="165"/>
      <c r="R92" s="254"/>
      <c r="S92" s="152"/>
      <c r="T92" s="133"/>
      <c r="U92" s="166"/>
      <c r="V92" s="134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3"/>
      <c r="BD92" s="152"/>
      <c r="BE92" s="234"/>
      <c r="BF92" s="262">
        <f t="shared" si="5"/>
        <v>0</v>
      </c>
      <c r="BG92" s="137"/>
      <c r="BH92" s="167"/>
      <c r="BI92" s="152"/>
      <c r="BJ92" s="152"/>
      <c r="BK92" s="153"/>
      <c r="BL92" s="164"/>
      <c r="BM92" s="164"/>
      <c r="BN92" s="154"/>
      <c r="BO92" s="152"/>
      <c r="BP92" s="152"/>
      <c r="BQ92" s="152"/>
      <c r="BR92" s="152"/>
      <c r="BS92" s="152"/>
      <c r="BT92" s="152"/>
      <c r="BU92" s="152"/>
      <c r="BV92" s="153"/>
      <c r="BW92" s="305"/>
      <c r="BX92" s="151"/>
      <c r="BY92" s="151"/>
      <c r="BZ92" s="230"/>
      <c r="CA92" s="136"/>
      <c r="CB92" s="151"/>
      <c r="CC92" s="151"/>
      <c r="CD92" s="308"/>
      <c r="CE92" s="157"/>
      <c r="CF92" s="168"/>
      <c r="CG92" s="266">
        <f t="shared" si="4"/>
        <v>0</v>
      </c>
      <c r="CH92" s="169"/>
      <c r="CI92" s="169"/>
      <c r="CJ92" s="169"/>
      <c r="CK92" s="270">
        <f t="shared" si="6"/>
        <v>0</v>
      </c>
      <c r="CL92" s="169"/>
      <c r="CM92" s="266">
        <f t="shared" si="7"/>
        <v>40</v>
      </c>
      <c r="CN92" s="170"/>
      <c r="CO92" s="281"/>
      <c r="CP92" s="282"/>
      <c r="CQ92" s="282"/>
      <c r="CR92" s="283"/>
      <c r="CS92" s="145"/>
      <c r="CT92" s="145"/>
      <c r="CU92" s="145"/>
      <c r="CV92" s="145"/>
      <c r="CW92" s="145"/>
      <c r="CX92" s="145"/>
      <c r="CY92" s="145"/>
      <c r="CZ92" s="145"/>
      <c r="DA92" s="145"/>
      <c r="DB92" s="145"/>
      <c r="DC92" s="145"/>
      <c r="DD92" s="145"/>
      <c r="DE92" s="145"/>
      <c r="DF92" s="145"/>
      <c r="DG92" s="145"/>
      <c r="DH92" s="145"/>
      <c r="DI92" s="146"/>
      <c r="DJ92" s="146"/>
      <c r="DK92" s="146"/>
      <c r="DL92" s="146"/>
      <c r="DM92" s="146"/>
    </row>
    <row r="93" spans="2:117" s="171" customFormat="1" x14ac:dyDescent="0.3">
      <c r="B93" s="155"/>
      <c r="C93" s="156"/>
      <c r="D93" s="128"/>
      <c r="E93" s="157"/>
      <c r="F93" s="158"/>
      <c r="G93" s="258" t="str">
        <f>IF(F93="","",MOD(10-MOD(SUMPRODUCT(--(MID(RIGHT("00000000000"&amp;E93,11),{1,3,5,7,9,11},1)))*3+SUMPRODUCT(--(MID(RIGHT("00000000000"&amp;E93,11),{2,4,6,8,10},1))),10),10)=F93)</f>
        <v/>
      </c>
      <c r="H93" s="172"/>
      <c r="I93" s="160"/>
      <c r="J93" s="161"/>
      <c r="K93" s="162"/>
      <c r="L93" s="163"/>
      <c r="M93" s="127"/>
      <c r="N93" s="164"/>
      <c r="O93" s="164"/>
      <c r="P93" s="130"/>
      <c r="Q93" s="165"/>
      <c r="R93" s="254"/>
      <c r="S93" s="152"/>
      <c r="T93" s="133"/>
      <c r="U93" s="166"/>
      <c r="V93" s="134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3"/>
      <c r="BD93" s="152"/>
      <c r="BE93" s="234"/>
      <c r="BF93" s="262">
        <f t="shared" si="5"/>
        <v>0</v>
      </c>
      <c r="BG93" s="137"/>
      <c r="BH93" s="167"/>
      <c r="BI93" s="152"/>
      <c r="BJ93" s="152"/>
      <c r="BK93" s="153"/>
      <c r="BL93" s="164"/>
      <c r="BM93" s="164"/>
      <c r="BN93" s="154"/>
      <c r="BO93" s="152"/>
      <c r="BP93" s="152"/>
      <c r="BQ93" s="152"/>
      <c r="BR93" s="152"/>
      <c r="BS93" s="152"/>
      <c r="BT93" s="152"/>
      <c r="BU93" s="152"/>
      <c r="BV93" s="153"/>
      <c r="BW93" s="305"/>
      <c r="BX93" s="151"/>
      <c r="BY93" s="151"/>
      <c r="BZ93" s="230"/>
      <c r="CA93" s="136"/>
      <c r="CB93" s="151"/>
      <c r="CC93" s="151"/>
      <c r="CD93" s="308"/>
      <c r="CE93" s="157"/>
      <c r="CF93" s="168"/>
      <c r="CG93" s="266">
        <f t="shared" si="4"/>
        <v>0</v>
      </c>
      <c r="CH93" s="169"/>
      <c r="CI93" s="169"/>
      <c r="CJ93" s="169"/>
      <c r="CK93" s="270">
        <f t="shared" si="6"/>
        <v>0</v>
      </c>
      <c r="CL93" s="169"/>
      <c r="CM93" s="266">
        <f t="shared" si="7"/>
        <v>40</v>
      </c>
      <c r="CN93" s="170"/>
      <c r="CO93" s="281"/>
      <c r="CP93" s="282"/>
      <c r="CQ93" s="282"/>
      <c r="CR93" s="283"/>
      <c r="CS93" s="145"/>
      <c r="CT93" s="145"/>
      <c r="CU93" s="145"/>
      <c r="CV93" s="145"/>
      <c r="CW93" s="145"/>
      <c r="CX93" s="145"/>
      <c r="CY93" s="145"/>
      <c r="CZ93" s="145"/>
      <c r="DA93" s="145"/>
      <c r="DB93" s="145"/>
      <c r="DC93" s="145"/>
      <c r="DD93" s="145"/>
      <c r="DE93" s="145"/>
      <c r="DF93" s="145"/>
      <c r="DG93" s="145"/>
      <c r="DH93" s="145"/>
      <c r="DI93" s="146"/>
      <c r="DJ93" s="146"/>
      <c r="DK93" s="146"/>
      <c r="DL93" s="146"/>
      <c r="DM93" s="146"/>
    </row>
    <row r="94" spans="2:117" s="171" customFormat="1" x14ac:dyDescent="0.3">
      <c r="B94" s="155"/>
      <c r="C94" s="156"/>
      <c r="D94" s="128"/>
      <c r="E94" s="157"/>
      <c r="F94" s="158"/>
      <c r="G94" s="258" t="str">
        <f>IF(F94="","",MOD(10-MOD(SUMPRODUCT(--(MID(RIGHT("00000000000"&amp;E94,11),{1,3,5,7,9,11},1)))*3+SUMPRODUCT(--(MID(RIGHT("00000000000"&amp;E94,11),{2,4,6,8,10},1))),10),10)=F94)</f>
        <v/>
      </c>
      <c r="H94" s="172"/>
      <c r="I94" s="160"/>
      <c r="J94" s="161"/>
      <c r="K94" s="162"/>
      <c r="L94" s="163"/>
      <c r="M94" s="127"/>
      <c r="N94" s="164"/>
      <c r="O94" s="164"/>
      <c r="P94" s="130"/>
      <c r="Q94" s="165"/>
      <c r="R94" s="254"/>
      <c r="S94" s="152"/>
      <c r="T94" s="133"/>
      <c r="U94" s="166"/>
      <c r="V94" s="134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3"/>
      <c r="BD94" s="152"/>
      <c r="BE94" s="234"/>
      <c r="BF94" s="262">
        <f t="shared" si="5"/>
        <v>0</v>
      </c>
      <c r="BG94" s="137"/>
      <c r="BH94" s="167"/>
      <c r="BI94" s="152"/>
      <c r="BJ94" s="152"/>
      <c r="BK94" s="153"/>
      <c r="BL94" s="164"/>
      <c r="BM94" s="164"/>
      <c r="BN94" s="154"/>
      <c r="BO94" s="152"/>
      <c r="BP94" s="152"/>
      <c r="BQ94" s="152"/>
      <c r="BR94" s="152"/>
      <c r="BS94" s="152"/>
      <c r="BT94" s="152"/>
      <c r="BU94" s="152"/>
      <c r="BV94" s="153"/>
      <c r="BW94" s="305"/>
      <c r="BX94" s="151"/>
      <c r="BY94" s="151"/>
      <c r="BZ94" s="230"/>
      <c r="CA94" s="136"/>
      <c r="CB94" s="151"/>
      <c r="CC94" s="151"/>
      <c r="CD94" s="308"/>
      <c r="CE94" s="157"/>
      <c r="CF94" s="168"/>
      <c r="CG94" s="266">
        <f t="shared" si="4"/>
        <v>0</v>
      </c>
      <c r="CH94" s="169"/>
      <c r="CI94" s="169"/>
      <c r="CJ94" s="169"/>
      <c r="CK94" s="270">
        <f t="shared" si="6"/>
        <v>0</v>
      </c>
      <c r="CL94" s="169"/>
      <c r="CM94" s="266">
        <f t="shared" si="7"/>
        <v>40</v>
      </c>
      <c r="CN94" s="170"/>
      <c r="CO94" s="281"/>
      <c r="CP94" s="282"/>
      <c r="CQ94" s="282"/>
      <c r="CR94" s="283"/>
      <c r="CS94" s="145"/>
      <c r="CT94" s="145"/>
      <c r="CU94" s="145"/>
      <c r="CV94" s="145"/>
      <c r="CW94" s="145"/>
      <c r="CX94" s="145"/>
      <c r="CY94" s="145"/>
      <c r="CZ94" s="145"/>
      <c r="DA94" s="145"/>
      <c r="DB94" s="145"/>
      <c r="DC94" s="145"/>
      <c r="DD94" s="145"/>
      <c r="DE94" s="145"/>
      <c r="DF94" s="145"/>
      <c r="DG94" s="145"/>
      <c r="DH94" s="145"/>
      <c r="DI94" s="146"/>
      <c r="DJ94" s="146"/>
      <c r="DK94" s="146"/>
      <c r="DL94" s="146"/>
      <c r="DM94" s="146"/>
    </row>
    <row r="95" spans="2:117" s="171" customFormat="1" ht="14.4" thickBot="1" x14ac:dyDescent="0.35">
      <c r="B95" s="173"/>
      <c r="C95" s="174"/>
      <c r="D95" s="175"/>
      <c r="E95" s="176"/>
      <c r="F95" s="177"/>
      <c r="G95" s="259" t="str">
        <f>IF(F95="","",MOD(10-MOD(SUMPRODUCT(--(MID(RIGHT("00000000000"&amp;E95,11),{1,3,5,7,9,11},1)))*3+SUMPRODUCT(--(MID(RIGHT("00000000000"&amp;E95,11),{2,4,6,8,10},1))),10),10)=F95)</f>
        <v/>
      </c>
      <c r="H95" s="178"/>
      <c r="I95" s="179"/>
      <c r="J95" s="180"/>
      <c r="K95" s="181"/>
      <c r="L95" s="182"/>
      <c r="M95" s="226"/>
      <c r="N95" s="183"/>
      <c r="O95" s="183"/>
      <c r="P95" s="184"/>
      <c r="Q95" s="185"/>
      <c r="R95" s="255"/>
      <c r="S95" s="186"/>
      <c r="T95" s="187"/>
      <c r="U95" s="188"/>
      <c r="V95" s="189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92"/>
      <c r="BD95" s="186"/>
      <c r="BE95" s="235"/>
      <c r="BF95" s="263">
        <f t="shared" si="5"/>
        <v>0</v>
      </c>
      <c r="BG95" s="190"/>
      <c r="BH95" s="191"/>
      <c r="BI95" s="186"/>
      <c r="BJ95" s="186"/>
      <c r="BK95" s="192"/>
      <c r="BL95" s="183"/>
      <c r="BM95" s="183"/>
      <c r="BN95" s="193"/>
      <c r="BO95" s="186"/>
      <c r="BP95" s="186"/>
      <c r="BQ95" s="186"/>
      <c r="BR95" s="186"/>
      <c r="BS95" s="186"/>
      <c r="BT95" s="186"/>
      <c r="BU95" s="186"/>
      <c r="BV95" s="192"/>
      <c r="BW95" s="306"/>
      <c r="BX95" s="307"/>
      <c r="BY95" s="307"/>
      <c r="BZ95" s="231"/>
      <c r="CA95" s="190"/>
      <c r="CB95" s="307"/>
      <c r="CC95" s="307"/>
      <c r="CD95" s="309"/>
      <c r="CE95" s="176"/>
      <c r="CF95" s="194"/>
      <c r="CG95" s="267">
        <f t="shared" si="4"/>
        <v>0</v>
      </c>
      <c r="CH95" s="195"/>
      <c r="CI95" s="195"/>
      <c r="CJ95" s="195"/>
      <c r="CK95" s="271">
        <f t="shared" ref="CK95" si="8">IFERROR(((CH95*CI95*CJ95)/1728),"")</f>
        <v>0</v>
      </c>
      <c r="CL95" s="195"/>
      <c r="CM95" s="267">
        <f t="shared" si="7"/>
        <v>40</v>
      </c>
      <c r="CN95" s="196"/>
      <c r="CO95" s="284"/>
      <c r="CP95" s="285"/>
      <c r="CQ95" s="285"/>
      <c r="CR95" s="286"/>
      <c r="CS95" s="145"/>
      <c r="CT95" s="145"/>
      <c r="CU95" s="145"/>
      <c r="CV95" s="145"/>
      <c r="CW95" s="145"/>
      <c r="CX95" s="145"/>
      <c r="CY95" s="145"/>
      <c r="CZ95" s="145"/>
      <c r="DA95" s="145"/>
      <c r="DB95" s="145"/>
      <c r="DC95" s="145"/>
      <c r="DD95" s="145"/>
      <c r="DE95" s="145"/>
      <c r="DF95" s="145"/>
      <c r="DG95" s="145"/>
      <c r="DH95" s="145"/>
      <c r="DI95" s="146"/>
      <c r="DJ95" s="146"/>
      <c r="DK95" s="146"/>
      <c r="DL95" s="146"/>
      <c r="DM95" s="146"/>
    </row>
    <row r="96" spans="2:117" s="145" customFormat="1" x14ac:dyDescent="0.3">
      <c r="B96" s="197"/>
      <c r="C96" s="197"/>
      <c r="D96" s="197"/>
      <c r="E96" s="198"/>
      <c r="F96" s="198"/>
      <c r="G96" s="198"/>
      <c r="H96" s="198"/>
      <c r="I96" s="199"/>
      <c r="J96" s="200"/>
      <c r="K96" s="201"/>
      <c r="L96" s="202"/>
      <c r="N96" s="203"/>
      <c r="O96" s="203"/>
      <c r="P96" s="204"/>
      <c r="Q96" s="205"/>
      <c r="R96" s="206"/>
      <c r="BD96" s="209"/>
      <c r="BE96" s="207"/>
      <c r="BF96" s="208"/>
      <c r="BN96" s="209"/>
      <c r="BO96" s="209"/>
      <c r="BP96" s="209"/>
      <c r="BQ96" s="209"/>
      <c r="BR96" s="209"/>
      <c r="BS96" s="209"/>
      <c r="BT96" s="209"/>
      <c r="BU96" s="209"/>
      <c r="BV96" s="209"/>
      <c r="CG96" s="209"/>
      <c r="CH96" s="209"/>
      <c r="CI96" s="209"/>
    </row>
    <row r="97" spans="5:87" s="145" customFormat="1" x14ac:dyDescent="0.3">
      <c r="E97" s="198"/>
      <c r="F97" s="198"/>
      <c r="G97" s="198"/>
      <c r="H97" s="198"/>
      <c r="K97" s="207"/>
      <c r="L97" s="202"/>
      <c r="N97" s="210"/>
      <c r="O97" s="210"/>
      <c r="P97" s="210"/>
      <c r="Q97" s="212"/>
      <c r="R97" s="206"/>
      <c r="BD97" s="209"/>
      <c r="BE97" s="207"/>
      <c r="BF97" s="208"/>
      <c r="BN97" s="209"/>
      <c r="BO97" s="209"/>
      <c r="BP97" s="209"/>
      <c r="BQ97" s="209"/>
      <c r="BR97" s="209"/>
      <c r="BS97" s="209"/>
      <c r="BT97" s="209"/>
      <c r="BU97" s="209"/>
      <c r="BV97" s="209"/>
      <c r="CG97" s="209"/>
      <c r="CH97" s="209"/>
      <c r="CI97" s="209"/>
    </row>
    <row r="98" spans="5:87" s="145" customFormat="1" x14ac:dyDescent="0.3">
      <c r="E98" s="198"/>
      <c r="F98" s="198"/>
      <c r="G98" s="198"/>
      <c r="H98" s="198"/>
      <c r="K98" s="207"/>
      <c r="L98" s="207"/>
      <c r="N98" s="210"/>
      <c r="O98" s="210"/>
      <c r="P98" s="210"/>
      <c r="Q98" s="212"/>
      <c r="R98" s="206"/>
      <c r="BD98" s="209"/>
      <c r="BE98" s="207"/>
      <c r="BF98" s="211"/>
      <c r="BN98" s="209"/>
      <c r="BO98" s="209"/>
      <c r="BP98" s="209"/>
      <c r="BQ98" s="209"/>
      <c r="BR98" s="209"/>
      <c r="BS98" s="209"/>
      <c r="BT98" s="209"/>
      <c r="BU98" s="209"/>
      <c r="BV98" s="209"/>
      <c r="CG98" s="209"/>
      <c r="CH98" s="209"/>
      <c r="CI98" s="209"/>
    </row>
    <row r="99" spans="5:87" s="145" customFormat="1" x14ac:dyDescent="0.3">
      <c r="E99" s="198"/>
      <c r="F99" s="198"/>
      <c r="G99" s="198"/>
      <c r="H99" s="198"/>
      <c r="K99" s="207"/>
      <c r="L99" s="207"/>
      <c r="N99" s="210"/>
      <c r="O99" s="210"/>
      <c r="P99" s="210"/>
      <c r="Q99" s="212"/>
      <c r="R99" s="206"/>
      <c r="BD99" s="209"/>
      <c r="BE99" s="207"/>
      <c r="BF99" s="208"/>
      <c r="BN99" s="209"/>
      <c r="BO99" s="209"/>
      <c r="BP99" s="209"/>
      <c r="BQ99" s="209"/>
      <c r="BR99" s="209"/>
      <c r="BS99" s="209"/>
      <c r="BT99" s="209"/>
      <c r="BU99" s="209"/>
      <c r="BV99" s="209"/>
      <c r="CG99" s="209"/>
      <c r="CH99" s="209"/>
      <c r="CI99" s="209"/>
    </row>
    <row r="100" spans="5:87" s="39" customFormat="1" x14ac:dyDescent="0.25">
      <c r="E100" s="213"/>
      <c r="F100" s="213"/>
      <c r="G100" s="213"/>
      <c r="H100" s="213"/>
      <c r="K100" s="214"/>
      <c r="L100" s="214"/>
      <c r="M100" s="215"/>
      <c r="N100" s="216"/>
      <c r="O100" s="216"/>
      <c r="P100" s="216"/>
      <c r="Q100" s="217"/>
      <c r="R100" s="218"/>
      <c r="BD100" s="29"/>
      <c r="BE100" s="214"/>
      <c r="BF100" s="219"/>
      <c r="BN100" s="29"/>
      <c r="BO100" s="29"/>
      <c r="BP100" s="29"/>
      <c r="BQ100" s="29"/>
      <c r="BR100" s="29"/>
      <c r="BS100" s="29"/>
      <c r="BT100" s="29"/>
      <c r="BU100" s="29"/>
      <c r="BV100" s="29"/>
      <c r="CG100" s="29"/>
      <c r="CH100" s="29"/>
      <c r="CI100" s="29"/>
    </row>
    <row r="101" spans="5:87" s="39" customFormat="1" x14ac:dyDescent="0.25">
      <c r="E101" s="213"/>
      <c r="F101" s="213"/>
      <c r="G101" s="213"/>
      <c r="H101" s="213"/>
      <c r="K101" s="214"/>
      <c r="L101" s="214"/>
      <c r="M101" s="215"/>
      <c r="N101" s="216"/>
      <c r="O101" s="216"/>
      <c r="P101" s="216"/>
      <c r="Q101" s="217"/>
      <c r="R101" s="218"/>
      <c r="BD101" s="29"/>
      <c r="BE101" s="214"/>
      <c r="BF101" s="219"/>
      <c r="BN101" s="29"/>
      <c r="BO101" s="29"/>
      <c r="BP101" s="29"/>
      <c r="BQ101" s="29"/>
      <c r="BR101" s="29"/>
      <c r="BS101" s="29"/>
      <c r="BT101" s="29"/>
      <c r="BU101" s="29"/>
      <c r="BV101" s="29"/>
      <c r="CG101" s="29"/>
      <c r="CH101" s="29"/>
      <c r="CI101" s="29"/>
    </row>
    <row r="102" spans="5:87" s="39" customFormat="1" x14ac:dyDescent="0.25">
      <c r="E102" s="213"/>
      <c r="F102" s="213"/>
      <c r="G102" s="213"/>
      <c r="H102" s="213"/>
      <c r="K102" s="214"/>
      <c r="L102" s="214"/>
      <c r="M102" s="215"/>
      <c r="N102" s="216"/>
      <c r="O102" s="216"/>
      <c r="P102" s="216"/>
      <c r="Q102" s="217"/>
      <c r="R102" s="218"/>
      <c r="BD102" s="29"/>
      <c r="BE102" s="214"/>
      <c r="BF102" s="219"/>
      <c r="BN102" s="29"/>
      <c r="BO102" s="29"/>
      <c r="BP102" s="29"/>
      <c r="BQ102" s="29"/>
      <c r="BR102" s="29"/>
      <c r="BS102" s="29"/>
      <c r="BT102" s="29"/>
      <c r="BU102" s="29"/>
      <c r="BV102" s="29"/>
      <c r="CG102" s="29"/>
      <c r="CH102" s="29"/>
      <c r="CI102" s="29"/>
    </row>
    <row r="103" spans="5:87" s="39" customFormat="1" x14ac:dyDescent="0.25">
      <c r="E103" s="213"/>
      <c r="F103" s="213"/>
      <c r="G103" s="213"/>
      <c r="H103" s="213"/>
      <c r="K103" s="214"/>
      <c r="L103" s="214"/>
      <c r="M103" s="215"/>
      <c r="N103" s="216"/>
      <c r="O103" s="216"/>
      <c r="P103" s="216"/>
      <c r="Q103" s="217"/>
      <c r="R103" s="218"/>
      <c r="BD103" s="29"/>
      <c r="BE103" s="214"/>
      <c r="BF103" s="219"/>
      <c r="BN103" s="29"/>
      <c r="BO103" s="29"/>
      <c r="BP103" s="29"/>
      <c r="BQ103" s="29"/>
      <c r="BR103" s="29"/>
      <c r="BS103" s="29"/>
      <c r="BT103" s="29"/>
      <c r="BU103" s="29"/>
      <c r="BV103" s="29"/>
      <c r="CG103" s="29"/>
      <c r="CH103" s="29"/>
      <c r="CI103" s="29"/>
    </row>
    <row r="104" spans="5:87" s="39" customFormat="1" x14ac:dyDescent="0.25">
      <c r="E104" s="213"/>
      <c r="F104" s="213"/>
      <c r="G104" s="213"/>
      <c r="H104" s="213"/>
      <c r="K104" s="214"/>
      <c r="L104" s="214"/>
      <c r="M104" s="215"/>
      <c r="N104" s="216"/>
      <c r="O104" s="216"/>
      <c r="P104" s="216"/>
      <c r="Q104" s="217"/>
      <c r="R104" s="218"/>
      <c r="BD104" s="29"/>
      <c r="BE104" s="214"/>
      <c r="BF104" s="219"/>
      <c r="BN104" s="29"/>
      <c r="BO104" s="29"/>
      <c r="BP104" s="29"/>
      <c r="BQ104" s="29"/>
      <c r="BR104" s="29"/>
      <c r="BS104" s="29"/>
      <c r="BT104" s="29"/>
      <c r="BU104" s="29"/>
      <c r="BV104" s="29"/>
      <c r="CG104" s="29"/>
      <c r="CH104" s="29"/>
      <c r="CI104" s="29"/>
    </row>
    <row r="105" spans="5:87" s="39" customFormat="1" x14ac:dyDescent="0.25">
      <c r="E105" s="213"/>
      <c r="F105" s="213"/>
      <c r="G105" s="213"/>
      <c r="H105" s="213"/>
      <c r="K105" s="214"/>
      <c r="L105" s="214"/>
      <c r="M105" s="215"/>
      <c r="N105" s="216"/>
      <c r="O105" s="216"/>
      <c r="P105" s="216"/>
      <c r="Q105" s="217"/>
      <c r="R105" s="218"/>
      <c r="BD105" s="29"/>
      <c r="BE105" s="214"/>
      <c r="BF105" s="219"/>
      <c r="BN105" s="29"/>
      <c r="BO105" s="29"/>
      <c r="BP105" s="29"/>
      <c r="BQ105" s="29"/>
      <c r="BR105" s="29"/>
      <c r="BS105" s="29"/>
      <c r="BT105" s="29"/>
      <c r="BU105" s="29"/>
      <c r="BV105" s="29"/>
      <c r="CG105" s="29"/>
      <c r="CH105" s="29"/>
      <c r="CI105" s="29"/>
    </row>
    <row r="106" spans="5:87" s="39" customFormat="1" x14ac:dyDescent="0.25">
      <c r="E106" s="213"/>
      <c r="F106" s="213"/>
      <c r="G106" s="213"/>
      <c r="H106" s="213"/>
      <c r="K106" s="214"/>
      <c r="L106" s="214"/>
      <c r="M106" s="215"/>
      <c r="N106" s="216"/>
      <c r="O106" s="216"/>
      <c r="P106" s="216"/>
      <c r="Q106" s="217"/>
      <c r="R106" s="218"/>
      <c r="BD106" s="29"/>
      <c r="BE106" s="214"/>
      <c r="BF106" s="219"/>
      <c r="BN106" s="29"/>
      <c r="BO106" s="29"/>
      <c r="BP106" s="29"/>
      <c r="BQ106" s="29"/>
      <c r="BR106" s="29"/>
      <c r="BS106" s="29"/>
      <c r="BT106" s="29"/>
      <c r="BU106" s="29"/>
      <c r="BV106" s="29"/>
      <c r="CG106" s="29"/>
      <c r="CH106" s="29"/>
      <c r="CI106" s="29"/>
    </row>
    <row r="107" spans="5:87" s="39" customFormat="1" x14ac:dyDescent="0.25">
      <c r="E107" s="213"/>
      <c r="F107" s="213"/>
      <c r="G107" s="213"/>
      <c r="H107" s="213"/>
      <c r="K107" s="214"/>
      <c r="L107" s="214"/>
      <c r="M107" s="215"/>
      <c r="N107" s="216"/>
      <c r="O107" s="216"/>
      <c r="P107" s="216"/>
      <c r="Q107" s="217"/>
      <c r="R107" s="218"/>
      <c r="BD107" s="29"/>
      <c r="BE107" s="214"/>
      <c r="BF107" s="219"/>
      <c r="BN107" s="29"/>
      <c r="BO107" s="29"/>
      <c r="BP107" s="29"/>
      <c r="BQ107" s="29"/>
      <c r="BR107" s="29"/>
      <c r="BS107" s="29"/>
      <c r="BT107" s="29"/>
      <c r="BU107" s="29"/>
      <c r="BV107" s="29"/>
      <c r="CG107" s="29"/>
      <c r="CH107" s="29"/>
      <c r="CI107" s="29"/>
    </row>
    <row r="108" spans="5:87" s="39" customFormat="1" x14ac:dyDescent="0.25">
      <c r="E108" s="213"/>
      <c r="F108" s="213"/>
      <c r="G108" s="213"/>
      <c r="H108" s="213"/>
      <c r="K108" s="214"/>
      <c r="L108" s="214"/>
      <c r="M108" s="215"/>
      <c r="N108" s="216"/>
      <c r="O108" s="216"/>
      <c r="P108" s="216"/>
      <c r="Q108" s="217"/>
      <c r="R108" s="218"/>
      <c r="BD108" s="29"/>
      <c r="BE108" s="214"/>
      <c r="BF108" s="219"/>
      <c r="BN108" s="29"/>
      <c r="BO108" s="29"/>
      <c r="BP108" s="29"/>
      <c r="BQ108" s="29"/>
      <c r="BR108" s="29"/>
      <c r="BS108" s="29"/>
      <c r="BT108" s="29"/>
      <c r="BU108" s="29"/>
      <c r="BV108" s="29"/>
      <c r="CG108" s="29"/>
      <c r="CH108" s="29"/>
      <c r="CI108" s="29"/>
    </row>
    <row r="109" spans="5:87" s="39" customFormat="1" x14ac:dyDescent="0.25">
      <c r="E109" s="213"/>
      <c r="F109" s="213"/>
      <c r="G109" s="213"/>
      <c r="H109" s="213"/>
      <c r="K109" s="214"/>
      <c r="L109" s="214"/>
      <c r="M109" s="215"/>
      <c r="N109" s="216"/>
      <c r="O109" s="216"/>
      <c r="P109" s="216"/>
      <c r="Q109" s="217"/>
      <c r="R109" s="218"/>
      <c r="BD109" s="29"/>
      <c r="BE109" s="214"/>
      <c r="BF109" s="219"/>
      <c r="BN109" s="29"/>
      <c r="BO109" s="29"/>
      <c r="BP109" s="29"/>
      <c r="BQ109" s="29"/>
      <c r="BR109" s="29"/>
      <c r="BS109" s="29"/>
      <c r="BT109" s="29"/>
      <c r="BU109" s="29"/>
      <c r="BV109" s="29"/>
      <c r="CG109" s="29"/>
      <c r="CH109" s="29"/>
      <c r="CI109" s="29"/>
    </row>
    <row r="110" spans="5:87" s="39" customFormat="1" x14ac:dyDescent="0.25">
      <c r="E110" s="213"/>
      <c r="F110" s="213"/>
      <c r="G110" s="213"/>
      <c r="H110" s="213"/>
      <c r="K110" s="214"/>
      <c r="L110" s="214"/>
      <c r="M110" s="215"/>
      <c r="N110" s="216"/>
      <c r="O110" s="216"/>
      <c r="P110" s="216"/>
      <c r="Q110" s="217"/>
      <c r="R110" s="218"/>
      <c r="BD110" s="29"/>
      <c r="BE110" s="214"/>
      <c r="BF110" s="219"/>
      <c r="BN110" s="29"/>
      <c r="BO110" s="29"/>
      <c r="BP110" s="29"/>
      <c r="BQ110" s="29"/>
      <c r="BR110" s="29"/>
      <c r="BS110" s="29"/>
      <c r="BT110" s="29"/>
      <c r="BU110" s="29"/>
      <c r="BV110" s="29"/>
      <c r="CG110" s="29"/>
      <c r="CH110" s="29"/>
      <c r="CI110" s="29"/>
    </row>
    <row r="111" spans="5:87" s="39" customFormat="1" x14ac:dyDescent="0.25">
      <c r="E111" s="213"/>
      <c r="F111" s="213"/>
      <c r="G111" s="213"/>
      <c r="H111" s="213"/>
      <c r="K111" s="214"/>
      <c r="L111" s="214"/>
      <c r="M111" s="215"/>
      <c r="N111" s="216"/>
      <c r="O111" s="216"/>
      <c r="P111" s="216"/>
      <c r="Q111" s="217"/>
      <c r="R111" s="218"/>
      <c r="BD111" s="29"/>
      <c r="BE111" s="214"/>
      <c r="BF111" s="219"/>
      <c r="BN111" s="29"/>
      <c r="BO111" s="29"/>
      <c r="BP111" s="29"/>
      <c r="BQ111" s="29"/>
      <c r="BR111" s="29"/>
      <c r="BS111" s="29"/>
      <c r="BT111" s="29"/>
      <c r="BU111" s="29"/>
      <c r="BV111" s="29"/>
      <c r="CG111" s="29"/>
      <c r="CH111" s="29"/>
      <c r="CI111" s="29"/>
    </row>
    <row r="112" spans="5:87" s="39" customFormat="1" x14ac:dyDescent="0.25">
      <c r="E112" s="213"/>
      <c r="F112" s="213"/>
      <c r="G112" s="213"/>
      <c r="H112" s="213"/>
      <c r="K112" s="214"/>
      <c r="L112" s="214"/>
      <c r="M112" s="215"/>
      <c r="N112" s="216"/>
      <c r="O112" s="216"/>
      <c r="P112" s="216"/>
      <c r="Q112" s="217"/>
      <c r="R112" s="218"/>
      <c r="BD112" s="29"/>
      <c r="BE112" s="214"/>
      <c r="BF112" s="219"/>
      <c r="BN112" s="29"/>
      <c r="BO112" s="29"/>
      <c r="BP112" s="29"/>
      <c r="BQ112" s="29"/>
      <c r="BR112" s="29"/>
      <c r="BS112" s="29"/>
      <c r="BT112" s="29"/>
      <c r="BU112" s="29"/>
      <c r="BV112" s="29"/>
      <c r="CG112" s="29"/>
      <c r="CH112" s="29"/>
      <c r="CI112" s="29"/>
    </row>
    <row r="113" spans="5:87" s="39" customFormat="1" x14ac:dyDescent="0.25">
      <c r="E113" s="213"/>
      <c r="F113" s="213"/>
      <c r="G113" s="213"/>
      <c r="H113" s="213"/>
      <c r="K113" s="214"/>
      <c r="L113" s="214"/>
      <c r="M113" s="215"/>
      <c r="N113" s="216"/>
      <c r="O113" s="216"/>
      <c r="P113" s="216"/>
      <c r="Q113" s="217"/>
      <c r="R113" s="218"/>
      <c r="BD113" s="29"/>
      <c r="BE113" s="214"/>
      <c r="BF113" s="219"/>
      <c r="BN113" s="29"/>
      <c r="BO113" s="29"/>
      <c r="BP113" s="29"/>
      <c r="BQ113" s="29"/>
      <c r="BR113" s="29"/>
      <c r="BS113" s="29"/>
      <c r="BT113" s="29"/>
      <c r="BU113" s="29"/>
      <c r="BV113" s="29"/>
      <c r="CG113" s="29"/>
      <c r="CH113" s="29"/>
      <c r="CI113" s="29"/>
    </row>
    <row r="114" spans="5:87" s="39" customFormat="1" x14ac:dyDescent="0.25">
      <c r="E114" s="213"/>
      <c r="F114" s="213"/>
      <c r="G114" s="213"/>
      <c r="H114" s="213"/>
      <c r="K114" s="214"/>
      <c r="L114" s="214"/>
      <c r="M114" s="215"/>
      <c r="N114" s="216"/>
      <c r="O114" s="216"/>
      <c r="P114" s="216"/>
      <c r="Q114" s="217"/>
      <c r="R114" s="218"/>
      <c r="BD114" s="29"/>
      <c r="BE114" s="214"/>
      <c r="BF114" s="219"/>
      <c r="BN114" s="29"/>
      <c r="BO114" s="29"/>
      <c r="BP114" s="29"/>
      <c r="BQ114" s="29"/>
      <c r="BR114" s="29"/>
      <c r="BS114" s="29"/>
      <c r="BT114" s="29"/>
      <c r="BU114" s="29"/>
      <c r="BV114" s="29"/>
      <c r="CG114" s="29"/>
      <c r="CH114" s="29"/>
      <c r="CI114" s="29"/>
    </row>
    <row r="115" spans="5:87" s="39" customFormat="1" x14ac:dyDescent="0.25">
      <c r="E115" s="213"/>
      <c r="F115" s="213"/>
      <c r="G115" s="213"/>
      <c r="H115" s="213"/>
      <c r="K115" s="214"/>
      <c r="L115" s="214"/>
      <c r="M115" s="215"/>
      <c r="N115" s="216"/>
      <c r="O115" s="216"/>
      <c r="P115" s="216"/>
      <c r="Q115" s="217"/>
      <c r="R115" s="218"/>
      <c r="BD115" s="29"/>
      <c r="BE115" s="214"/>
      <c r="BF115" s="219"/>
      <c r="BN115" s="29"/>
      <c r="BO115" s="29"/>
      <c r="BP115" s="29"/>
      <c r="BQ115" s="29"/>
      <c r="BR115" s="29"/>
      <c r="BS115" s="29"/>
      <c r="BT115" s="29"/>
      <c r="BU115" s="29"/>
      <c r="BV115" s="29"/>
      <c r="CG115" s="29"/>
      <c r="CH115" s="29"/>
      <c r="CI115" s="29"/>
    </row>
    <row r="116" spans="5:87" s="39" customFormat="1" x14ac:dyDescent="0.25">
      <c r="E116" s="213"/>
      <c r="F116" s="213"/>
      <c r="G116" s="213"/>
      <c r="H116" s="213"/>
      <c r="K116" s="214"/>
      <c r="L116" s="214"/>
      <c r="M116" s="215"/>
      <c r="N116" s="216"/>
      <c r="O116" s="216"/>
      <c r="P116" s="216"/>
      <c r="Q116" s="217"/>
      <c r="R116" s="218"/>
      <c r="BD116" s="29"/>
      <c r="BE116" s="214"/>
      <c r="BF116" s="219"/>
      <c r="BN116" s="29"/>
      <c r="BO116" s="29"/>
      <c r="BP116" s="29"/>
      <c r="BQ116" s="29"/>
      <c r="BR116" s="29"/>
      <c r="BS116" s="29"/>
      <c r="BT116" s="29"/>
      <c r="BU116" s="29"/>
      <c r="BV116" s="29"/>
      <c r="CG116" s="29"/>
      <c r="CH116" s="29"/>
      <c r="CI116" s="29"/>
    </row>
    <row r="117" spans="5:87" s="39" customFormat="1" x14ac:dyDescent="0.25">
      <c r="E117" s="213"/>
      <c r="F117" s="213"/>
      <c r="G117" s="213"/>
      <c r="H117" s="213"/>
      <c r="K117" s="214"/>
      <c r="L117" s="214"/>
      <c r="M117" s="215"/>
      <c r="N117" s="216"/>
      <c r="O117" s="216"/>
      <c r="P117" s="216"/>
      <c r="Q117" s="217"/>
      <c r="R117" s="218"/>
      <c r="BD117" s="29"/>
      <c r="BE117" s="214"/>
      <c r="BF117" s="219"/>
      <c r="BN117" s="29"/>
      <c r="BO117" s="29"/>
      <c r="BP117" s="29"/>
      <c r="BQ117" s="29"/>
      <c r="BR117" s="29"/>
      <c r="BS117" s="29"/>
      <c r="BT117" s="29"/>
      <c r="BU117" s="29"/>
      <c r="BV117" s="29"/>
      <c r="CG117" s="29"/>
      <c r="CH117" s="29"/>
      <c r="CI117" s="29"/>
    </row>
    <row r="118" spans="5:87" s="39" customFormat="1" x14ac:dyDescent="0.25">
      <c r="E118" s="213"/>
      <c r="F118" s="213"/>
      <c r="G118" s="213"/>
      <c r="H118" s="213"/>
      <c r="K118" s="214"/>
      <c r="L118" s="214"/>
      <c r="M118" s="215"/>
      <c r="N118" s="216"/>
      <c r="O118" s="216"/>
      <c r="P118" s="216"/>
      <c r="Q118" s="217"/>
      <c r="R118" s="218"/>
      <c r="BD118" s="29"/>
      <c r="BE118" s="214"/>
      <c r="BF118" s="219"/>
      <c r="BN118" s="29"/>
      <c r="BO118" s="29"/>
      <c r="BP118" s="29"/>
      <c r="BQ118" s="29"/>
      <c r="BR118" s="29"/>
      <c r="BS118" s="29"/>
      <c r="BT118" s="29"/>
      <c r="BU118" s="29"/>
      <c r="BV118" s="29"/>
      <c r="CG118" s="29"/>
      <c r="CH118" s="29"/>
      <c r="CI118" s="29"/>
    </row>
    <row r="119" spans="5:87" s="39" customFormat="1" x14ac:dyDescent="0.25">
      <c r="E119" s="213"/>
      <c r="F119" s="213"/>
      <c r="G119" s="213"/>
      <c r="H119" s="213"/>
      <c r="K119" s="214"/>
      <c r="L119" s="214"/>
      <c r="N119" s="216"/>
      <c r="O119" s="216"/>
      <c r="P119" s="216"/>
      <c r="Q119" s="217"/>
      <c r="R119" s="218"/>
      <c r="BD119" s="29"/>
      <c r="BE119" s="214"/>
      <c r="BF119" s="219"/>
      <c r="BN119" s="29"/>
      <c r="BO119" s="29"/>
      <c r="BP119" s="29"/>
      <c r="BQ119" s="29"/>
      <c r="BR119" s="29"/>
      <c r="BS119" s="29"/>
      <c r="BT119" s="29"/>
      <c r="BU119" s="29"/>
      <c r="BV119" s="29"/>
      <c r="CG119" s="29"/>
      <c r="CH119" s="29"/>
      <c r="CI119" s="29"/>
    </row>
    <row r="120" spans="5:87" s="39" customFormat="1" x14ac:dyDescent="0.25">
      <c r="E120" s="213"/>
      <c r="F120" s="213"/>
      <c r="G120" s="213"/>
      <c r="H120" s="213"/>
      <c r="K120" s="214"/>
      <c r="L120" s="214"/>
      <c r="N120" s="216"/>
      <c r="O120" s="216"/>
      <c r="P120" s="216"/>
      <c r="Q120" s="217"/>
      <c r="R120" s="218"/>
      <c r="BD120" s="29"/>
      <c r="BE120" s="214"/>
      <c r="BF120" s="219"/>
      <c r="BN120" s="29"/>
      <c r="BO120" s="29"/>
      <c r="BP120" s="29"/>
      <c r="BQ120" s="29"/>
      <c r="BR120" s="29"/>
      <c r="BS120" s="29"/>
      <c r="BT120" s="29"/>
      <c r="BU120" s="29"/>
      <c r="BV120" s="29"/>
      <c r="CG120" s="29"/>
      <c r="CH120" s="29"/>
      <c r="CI120" s="29"/>
    </row>
    <row r="121" spans="5:87" s="39" customFormat="1" x14ac:dyDescent="0.25">
      <c r="E121" s="213"/>
      <c r="F121" s="213"/>
      <c r="G121" s="213"/>
      <c r="H121" s="213"/>
      <c r="K121" s="214"/>
      <c r="L121" s="214"/>
      <c r="N121" s="216"/>
      <c r="O121" s="216"/>
      <c r="P121" s="216"/>
      <c r="Q121" s="217"/>
      <c r="R121" s="218"/>
      <c r="BD121" s="29"/>
      <c r="BE121" s="214"/>
      <c r="BF121" s="219"/>
      <c r="BN121" s="29"/>
      <c r="BO121" s="29"/>
      <c r="BP121" s="29"/>
      <c r="BQ121" s="29"/>
      <c r="BR121" s="29"/>
      <c r="BS121" s="29"/>
      <c r="BT121" s="29"/>
      <c r="BU121" s="29"/>
      <c r="BV121" s="29"/>
      <c r="CG121" s="29"/>
      <c r="CH121" s="29"/>
      <c r="CI121" s="29"/>
    </row>
    <row r="122" spans="5:87" s="39" customFormat="1" x14ac:dyDescent="0.25">
      <c r="E122" s="213"/>
      <c r="F122" s="213"/>
      <c r="G122" s="213"/>
      <c r="H122" s="213"/>
      <c r="K122" s="214"/>
      <c r="L122" s="214"/>
      <c r="N122" s="216"/>
      <c r="O122" s="216"/>
      <c r="P122" s="216"/>
      <c r="Q122" s="217"/>
      <c r="R122" s="218"/>
      <c r="BD122" s="29"/>
      <c r="BE122" s="214"/>
      <c r="BF122" s="219"/>
      <c r="BN122" s="29"/>
      <c r="BO122" s="29"/>
      <c r="BP122" s="29"/>
      <c r="BQ122" s="29"/>
      <c r="BR122" s="29"/>
      <c r="BS122" s="29"/>
      <c r="BT122" s="29"/>
      <c r="BU122" s="29"/>
      <c r="BV122" s="29"/>
      <c r="CG122" s="29"/>
      <c r="CH122" s="29"/>
      <c r="CI122" s="29"/>
    </row>
    <row r="123" spans="5:87" s="39" customFormat="1" x14ac:dyDescent="0.25">
      <c r="E123" s="213"/>
      <c r="F123" s="213"/>
      <c r="G123" s="213"/>
      <c r="H123" s="213"/>
      <c r="K123" s="214"/>
      <c r="L123" s="214"/>
      <c r="N123" s="216"/>
      <c r="O123" s="216"/>
      <c r="P123" s="216"/>
      <c r="Q123" s="217"/>
      <c r="R123" s="218"/>
      <c r="BD123" s="29"/>
      <c r="BE123" s="214"/>
      <c r="BF123" s="219"/>
      <c r="BN123" s="29"/>
      <c r="BO123" s="29"/>
      <c r="BP123" s="29"/>
      <c r="BQ123" s="29"/>
      <c r="BR123" s="29"/>
      <c r="BS123" s="29"/>
      <c r="BT123" s="29"/>
      <c r="BU123" s="29"/>
      <c r="BV123" s="29"/>
      <c r="CG123" s="29"/>
      <c r="CH123" s="29"/>
      <c r="CI123" s="29"/>
    </row>
    <row r="124" spans="5:87" s="39" customFormat="1" x14ac:dyDescent="0.25">
      <c r="E124" s="213"/>
      <c r="F124" s="213"/>
      <c r="G124" s="213"/>
      <c r="H124" s="213"/>
      <c r="K124" s="214"/>
      <c r="L124" s="214"/>
      <c r="N124" s="216"/>
      <c r="O124" s="216"/>
      <c r="P124" s="216"/>
      <c r="Q124" s="217"/>
      <c r="R124" s="218"/>
      <c r="BD124" s="29"/>
      <c r="BE124" s="214"/>
      <c r="BF124" s="219"/>
      <c r="BN124" s="29"/>
      <c r="BO124" s="29"/>
      <c r="BP124" s="29"/>
      <c r="BQ124" s="29"/>
      <c r="BR124" s="29"/>
      <c r="BS124" s="29"/>
      <c r="BT124" s="29"/>
      <c r="BU124" s="29"/>
      <c r="BV124" s="29"/>
      <c r="CG124" s="29"/>
      <c r="CH124" s="29"/>
      <c r="CI124" s="29"/>
    </row>
    <row r="125" spans="5:87" s="39" customFormat="1" x14ac:dyDescent="0.25">
      <c r="E125" s="213"/>
      <c r="F125" s="213"/>
      <c r="G125" s="213"/>
      <c r="H125" s="213"/>
      <c r="K125" s="214"/>
      <c r="L125" s="214"/>
      <c r="N125" s="216"/>
      <c r="O125" s="216"/>
      <c r="P125" s="216"/>
      <c r="Q125" s="217"/>
      <c r="R125" s="218"/>
      <c r="BD125" s="29"/>
      <c r="BE125" s="214"/>
      <c r="BF125" s="219"/>
      <c r="BN125" s="29"/>
      <c r="BO125" s="29"/>
      <c r="BP125" s="29"/>
      <c r="BQ125" s="29"/>
      <c r="BR125" s="29"/>
      <c r="BS125" s="29"/>
      <c r="BT125" s="29"/>
      <c r="BU125" s="29"/>
      <c r="BV125" s="29"/>
      <c r="CG125" s="29"/>
      <c r="CH125" s="29"/>
      <c r="CI125" s="29"/>
    </row>
    <row r="126" spans="5:87" s="39" customFormat="1" x14ac:dyDescent="0.25">
      <c r="E126" s="213"/>
      <c r="F126" s="213"/>
      <c r="G126" s="213"/>
      <c r="H126" s="213"/>
      <c r="K126" s="214"/>
      <c r="L126" s="214"/>
      <c r="N126" s="216"/>
      <c r="O126" s="216"/>
      <c r="P126" s="216"/>
      <c r="Q126" s="217"/>
      <c r="R126" s="218"/>
      <c r="BD126" s="29"/>
      <c r="BE126" s="214"/>
      <c r="BF126" s="219"/>
      <c r="BN126" s="29"/>
      <c r="BO126" s="29"/>
      <c r="BP126" s="29"/>
      <c r="BQ126" s="29"/>
      <c r="BR126" s="29"/>
      <c r="BS126" s="29"/>
      <c r="BT126" s="29"/>
      <c r="BU126" s="29"/>
      <c r="BV126" s="29"/>
      <c r="CG126" s="29"/>
      <c r="CH126" s="29"/>
      <c r="CI126" s="29"/>
    </row>
    <row r="127" spans="5:87" s="39" customFormat="1" x14ac:dyDescent="0.25">
      <c r="E127" s="213"/>
      <c r="F127" s="213"/>
      <c r="G127" s="213"/>
      <c r="H127" s="213"/>
      <c r="K127" s="214"/>
      <c r="L127" s="214"/>
      <c r="N127" s="216"/>
      <c r="O127" s="216"/>
      <c r="P127" s="216"/>
      <c r="Q127" s="217"/>
      <c r="R127" s="218"/>
      <c r="BD127" s="29"/>
      <c r="BE127" s="214"/>
      <c r="BF127" s="219"/>
      <c r="BN127" s="29"/>
      <c r="BO127" s="29"/>
      <c r="BP127" s="29"/>
      <c r="BQ127" s="29"/>
      <c r="BR127" s="29"/>
      <c r="BS127" s="29"/>
      <c r="BT127" s="29"/>
      <c r="BU127" s="29"/>
      <c r="BV127" s="29"/>
      <c r="CG127" s="29"/>
      <c r="CH127" s="29"/>
      <c r="CI127" s="29"/>
    </row>
    <row r="128" spans="5:87" s="39" customFormat="1" x14ac:dyDescent="0.25">
      <c r="E128" s="213"/>
      <c r="F128" s="213"/>
      <c r="G128" s="213"/>
      <c r="H128" s="213"/>
      <c r="K128" s="214"/>
      <c r="L128" s="214"/>
      <c r="N128" s="216"/>
      <c r="O128" s="216"/>
      <c r="P128" s="216"/>
      <c r="Q128" s="217"/>
      <c r="R128" s="218"/>
      <c r="BD128" s="29"/>
      <c r="BE128" s="214"/>
      <c r="BF128" s="219"/>
      <c r="BN128" s="29"/>
      <c r="BO128" s="29"/>
      <c r="BP128" s="29"/>
      <c r="BQ128" s="29"/>
      <c r="BR128" s="29"/>
      <c r="BS128" s="29"/>
      <c r="BT128" s="29"/>
      <c r="BU128" s="29"/>
      <c r="BV128" s="29"/>
      <c r="CG128" s="29"/>
      <c r="CH128" s="29"/>
      <c r="CI128" s="29"/>
    </row>
    <row r="129" spans="5:87" s="39" customFormat="1" x14ac:dyDescent="0.25">
      <c r="E129" s="213"/>
      <c r="F129" s="213"/>
      <c r="G129" s="213"/>
      <c r="H129" s="213"/>
      <c r="K129" s="214"/>
      <c r="L129" s="214"/>
      <c r="N129" s="216"/>
      <c r="O129" s="216"/>
      <c r="P129" s="216"/>
      <c r="Q129" s="217"/>
      <c r="R129" s="218"/>
      <c r="BD129" s="29"/>
      <c r="BE129" s="214"/>
      <c r="BF129" s="219"/>
      <c r="BN129" s="29"/>
      <c r="BO129" s="29"/>
      <c r="BP129" s="29"/>
      <c r="BQ129" s="29"/>
      <c r="BR129" s="29"/>
      <c r="BS129" s="29"/>
      <c r="BT129" s="29"/>
      <c r="BU129" s="29"/>
      <c r="BV129" s="29"/>
      <c r="CG129" s="29"/>
      <c r="CH129" s="29"/>
      <c r="CI129" s="29"/>
    </row>
    <row r="130" spans="5:87" s="39" customFormat="1" x14ac:dyDescent="0.25">
      <c r="E130" s="213"/>
      <c r="F130" s="213"/>
      <c r="G130" s="213"/>
      <c r="H130" s="213"/>
      <c r="K130" s="214"/>
      <c r="L130" s="214"/>
      <c r="N130" s="216"/>
      <c r="O130" s="216"/>
      <c r="P130" s="216"/>
      <c r="Q130" s="217"/>
      <c r="R130" s="218"/>
      <c r="BD130" s="29"/>
      <c r="BE130" s="214"/>
      <c r="BF130" s="219"/>
      <c r="BN130" s="29"/>
      <c r="BO130" s="29"/>
      <c r="BP130" s="29"/>
      <c r="BQ130" s="29"/>
      <c r="BR130" s="29"/>
      <c r="BS130" s="29"/>
      <c r="BT130" s="29"/>
      <c r="BU130" s="29"/>
      <c r="BV130" s="29"/>
      <c r="CG130" s="29"/>
      <c r="CH130" s="29"/>
      <c r="CI130" s="29"/>
    </row>
    <row r="131" spans="5:87" s="39" customFormat="1" x14ac:dyDescent="0.25">
      <c r="E131" s="213"/>
      <c r="F131" s="213"/>
      <c r="G131" s="213"/>
      <c r="H131" s="213"/>
      <c r="K131" s="214"/>
      <c r="L131" s="214"/>
      <c r="N131" s="216"/>
      <c r="O131" s="216"/>
      <c r="P131" s="216"/>
      <c r="Q131" s="217"/>
      <c r="R131" s="218"/>
      <c r="BD131" s="29"/>
      <c r="BE131" s="214"/>
      <c r="BF131" s="219"/>
      <c r="BN131" s="29"/>
      <c r="BO131" s="29"/>
      <c r="BP131" s="29"/>
      <c r="BQ131" s="29"/>
      <c r="BR131" s="29"/>
      <c r="BS131" s="29"/>
      <c r="BT131" s="29"/>
      <c r="BU131" s="29"/>
      <c r="BV131" s="29"/>
      <c r="CG131" s="29"/>
      <c r="CH131" s="29"/>
      <c r="CI131" s="29"/>
    </row>
  </sheetData>
  <sheetProtection algorithmName="SHA-512" hashValue="RgwWMvjKtdGpdhDoPCOMtaeBPumAMlnzuL+azaquSDtEBbqHUxn2oywxR25Q4M+TnihQxnVJDVTzCsJ9UKu+hw==" saltValue="YeMkGJqtgmTETulI5JpbmA==" spinCount="100000" sheet="1" selectLockedCells="1"/>
  <dataConsolidate/>
  <mergeCells count="1">
    <mergeCell ref="E4:G4"/>
  </mergeCells>
  <phoneticPr fontId="15" type="noConversion"/>
  <conditionalFormatting sqref="G6:H95">
    <cfRule type="containsText" dxfId="0" priority="12" operator="containsText" text="FALSE">
      <formula>NOT(ISERROR(SEARCH("FALSE",G6)))</formula>
    </cfRule>
  </conditionalFormatting>
  <dataValidations count="7">
    <dataValidation type="list" allowBlank="1" showInputMessage="1" showErrorMessage="1" sqref="X6:BD95 BI6:BM6 BI7:BK95 BN7:BV95 BZ6:BZ96" xr:uid="{7D39731E-DE70-1F4C-B7FA-DA5A8DC9CDD7}">
      <formula1>"Yes, No"</formula1>
    </dataValidation>
    <dataValidation type="custom" allowBlank="1" showInputMessage="1" showErrorMessage="1" errorTitle="UPC Formatting Errol" error="Please re-enter the UPC using no more than 13 numeric digits.  No spaces, dashes or single quote marks are allowed in this field." promptTitle="Enter Check Digit" prompt="1 Numeric Digit_x000a__x000a_No spaces, dashes or single quote marks are allowed in this field." sqref="F6:F95" xr:uid="{442E3354-0710-CF46-AA3C-893009154F91}">
      <formula1>AND(LEN(F6)=1,F6&lt;10)</formula1>
    </dataValidation>
    <dataValidation type="custom" allowBlank="1" showInputMessage="1" showErrorMessage="1" errorTitle="UPC Formatting Errol" error="Please re-enter the UPC using no more than 13 numeric digits.  No spaces, dashes or single quote marks are allowed in this field." promptTitle="Enter UPC" prompt="  - Enter leading digit_x000a_  - No check digit _x000a_  - No more than 13 numeric digits_x000a__x000a_No spaces, dashes or single quote marks are allowed in this field." sqref="E6:E95" xr:uid="{8AB7B3DA-6933-1A4E-9CB7-BCBD28BAF565}">
      <formula1>AND(LEN(E6)&lt;14,E6&gt;0,E6&lt;9999999999999)</formula1>
    </dataValidation>
    <dataValidation type="list" allowBlank="1" showInputMessage="1" showErrorMessage="1" sqref="C6:C95" xr:uid="{572BBBC4-2ECA-AD4B-A2AB-DE79030907A5}">
      <formula1>INDIRECT(B6)</formula1>
    </dataValidation>
    <dataValidation type="list" allowBlank="1" showInputMessage="1" showErrorMessage="1" sqref="D6" xr:uid="{FE97EE1B-ABF0-6B4F-A1C5-0956B450F4C0}">
      <formula1>$DA$27:$DA$36</formula1>
    </dataValidation>
    <dataValidation type="list" allowBlank="1" showInputMessage="1" showErrorMessage="1" promptTitle="Select Category" prompt="From the drop down list." sqref="C1:C5 C96:C1048576" xr:uid="{83A075F6-D374-0B40-A60F-A184F381786C}">
      <formula1>INDIRECT(B1)</formula1>
    </dataValidation>
    <dataValidation type="list" allowBlank="1" showInputMessage="1" showErrorMessage="1" promptTitle="Select Family" prompt="From the drop down list." sqref="B96:B1048576 B1:B3 B5" xr:uid="{72AC1083-CD05-0445-BCD0-F23334B15F9B}"/>
  </dataValidations>
  <pageMargins left="0.2" right="0.21" top="0.28999999999999998" bottom="0.49" header="0.17" footer="0.3"/>
  <pageSetup scale="50" orientation="landscape" r:id="rId1"/>
  <ignoredErrors>
    <ignoredError sqref="CM10:CM9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70D44CE-D253-DF41-B6D5-5BA092C4646D}">
          <x14:formula1>
            <xm:f>New_Categories!$B$1:$J$1</xm:f>
          </x14:formula1>
          <xm:sqref>B6:B95</xm:sqref>
        </x14:dataValidation>
        <x14:dataValidation type="list" allowBlank="1" showInputMessage="1" showErrorMessage="1" xr:uid="{6834D95F-1FB4-9B46-A116-C88454041A01}">
          <x14:formula1>
            <xm:f>List!$Y$2:$Y$4</xm:f>
          </x14:formula1>
          <xm:sqref>BG7:BG95</xm:sqref>
        </x14:dataValidation>
        <x14:dataValidation type="list" allowBlank="1" showInputMessage="1" showErrorMessage="1" xr:uid="{5324AEC1-0DAE-5B42-BBE3-34AD6E45965B}">
          <x14:formula1>
            <xm:f>List!$AA$2:$AA$11</xm:f>
          </x14:formula1>
          <xm:sqref>D7:D95</xm:sqref>
        </x14:dataValidation>
        <x14:dataValidation type="list" allowBlank="1" showInputMessage="1" showErrorMessage="1" xr:uid="{5EA72A58-3F7B-6540-AC6B-7607E6A783F0}">
          <x14:formula1>
            <xm:f>List!$AC$2:$AC$3</xm:f>
          </x14:formula1>
          <xm:sqref>V7:V95</xm:sqref>
        </x14:dataValidation>
        <x14:dataValidation type="list" allowBlank="1" showInputMessage="1" showErrorMessage="1" xr:uid="{AE6B10FE-5B04-A741-89AC-B4C1160294ED}">
          <x14:formula1>
            <xm:f>List!$B$2:$B$51</xm:f>
          </x14:formula1>
          <xm:sqref>T7:T95</xm:sqref>
        </x14:dataValidation>
        <x14:dataValidation type="list" allowBlank="1" showInputMessage="1" showErrorMessage="1" xr:uid="{C6066DDE-59EC-9048-873D-DCE4D9D62D8A}">
          <x14:formula1>
            <xm:f>List!$AE$2:$AE$10</xm:f>
          </x14:formula1>
          <xm:sqref>M7:M95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A118-84B8-7C45-A600-04D9AC8BEF7A}">
  <dimension ref="B2:AI51"/>
  <sheetViews>
    <sheetView showGridLines="0" topLeftCell="M1" workbookViewId="0">
      <selection activeCell="AI4" sqref="AI4"/>
    </sheetView>
  </sheetViews>
  <sheetFormatPr defaultColWidth="10.77734375" defaultRowHeight="13.8" x14ac:dyDescent="0.25"/>
  <cols>
    <col min="1" max="1" width="10.77734375" style="5"/>
    <col min="2" max="2" width="4.109375" style="5" bestFit="1" customWidth="1"/>
    <col min="3" max="3" width="3.6640625" style="5" customWidth="1"/>
    <col min="4" max="4" width="16" style="5" bestFit="1" customWidth="1"/>
    <col min="5" max="5" width="2.6640625" style="5" customWidth="1"/>
    <col min="6" max="8" width="10.77734375" style="5"/>
    <col min="9" max="9" width="19.109375" style="5" customWidth="1"/>
    <col min="10" max="10" width="3.77734375" style="5" customWidth="1"/>
    <col min="11" max="11" width="24.6640625" style="5" bestFit="1" customWidth="1"/>
    <col min="12" max="12" width="3.77734375" style="5" customWidth="1"/>
    <col min="13" max="13" width="31.33203125" style="5" bestFit="1" customWidth="1"/>
    <col min="14" max="14" width="3.77734375" style="5" customWidth="1"/>
    <col min="15" max="15" width="14.33203125" style="5" bestFit="1" customWidth="1"/>
    <col min="16" max="16" width="3.77734375" style="5" customWidth="1"/>
    <col min="17" max="17" width="10.77734375" style="5"/>
    <col min="18" max="18" width="3.77734375" style="5" customWidth="1"/>
    <col min="19" max="19" width="25.44140625" style="5" bestFit="1" customWidth="1"/>
    <col min="20" max="20" width="3.77734375" style="5" customWidth="1"/>
    <col min="21" max="21" width="10.77734375" style="5"/>
    <col min="22" max="22" width="3.77734375" style="5" customWidth="1"/>
    <col min="23" max="23" width="28.77734375" style="5" bestFit="1" customWidth="1"/>
    <col min="24" max="24" width="3.77734375" style="5" customWidth="1"/>
    <col min="25" max="25" width="10.77734375" style="5"/>
    <col min="26" max="26" width="3.77734375" style="5" customWidth="1"/>
    <col min="27" max="27" width="13.33203125" style="5" bestFit="1" customWidth="1"/>
    <col min="28" max="28" width="3.77734375" style="5" customWidth="1"/>
    <col min="29" max="29" width="13.33203125" style="5" bestFit="1" customWidth="1"/>
    <col min="30" max="30" width="3.77734375" style="5" customWidth="1"/>
    <col min="31" max="33" width="10.77734375" style="5"/>
    <col min="34" max="34" width="2.77734375" style="5" customWidth="1"/>
    <col min="35" max="16384" width="10.77734375" style="5"/>
  </cols>
  <sheetData>
    <row r="2" spans="2:35" x14ac:dyDescent="0.25">
      <c r="B2" s="5" t="s">
        <v>203</v>
      </c>
      <c r="C2" s="3"/>
      <c r="D2" s="3" t="s">
        <v>178</v>
      </c>
      <c r="F2" s="3" t="s">
        <v>184</v>
      </c>
      <c r="H2" s="5" t="s">
        <v>172</v>
      </c>
      <c r="I2" s="5" t="s">
        <v>264</v>
      </c>
      <c r="K2" s="26" t="s">
        <v>270</v>
      </c>
      <c r="M2" s="5" t="s">
        <v>333</v>
      </c>
      <c r="O2" s="5" t="s">
        <v>332</v>
      </c>
      <c r="Q2" s="5" t="s">
        <v>269</v>
      </c>
      <c r="S2" s="3" t="s">
        <v>186</v>
      </c>
      <c r="U2" s="5" t="s">
        <v>274</v>
      </c>
      <c r="W2" s="5" t="s">
        <v>378</v>
      </c>
      <c r="Y2" s="5" t="s">
        <v>283</v>
      </c>
      <c r="AA2" s="145" t="s">
        <v>148</v>
      </c>
      <c r="AC2" s="145" t="s">
        <v>160</v>
      </c>
      <c r="AE2" s="5" t="s">
        <v>292</v>
      </c>
      <c r="AF2" s="5" t="s">
        <v>374</v>
      </c>
      <c r="AI2" s="5" t="s">
        <v>380</v>
      </c>
    </row>
    <row r="3" spans="2:35" x14ac:dyDescent="0.25">
      <c r="B3" s="5" t="s">
        <v>204</v>
      </c>
      <c r="C3" s="3"/>
      <c r="D3" s="3" t="s">
        <v>179</v>
      </c>
      <c r="F3" s="3" t="s">
        <v>185</v>
      </c>
      <c r="H3" s="5" t="s">
        <v>173</v>
      </c>
      <c r="I3" s="5" t="s">
        <v>265</v>
      </c>
      <c r="K3" s="26" t="s">
        <v>272</v>
      </c>
      <c r="M3" s="5" t="s">
        <v>323</v>
      </c>
      <c r="O3" s="3" t="s">
        <v>267</v>
      </c>
      <c r="Q3" s="5" t="s">
        <v>326</v>
      </c>
      <c r="S3" s="3" t="s">
        <v>187</v>
      </c>
      <c r="U3" s="5" t="s">
        <v>275</v>
      </c>
      <c r="W3" s="5" t="s">
        <v>279</v>
      </c>
      <c r="Y3" s="5" t="s">
        <v>284</v>
      </c>
      <c r="AA3" s="145" t="s">
        <v>149</v>
      </c>
      <c r="AC3" s="145" t="s">
        <v>161</v>
      </c>
      <c r="AE3" s="5" t="s">
        <v>293</v>
      </c>
      <c r="AF3" s="5" t="s">
        <v>375</v>
      </c>
      <c r="AI3" s="5" t="s">
        <v>381</v>
      </c>
    </row>
    <row r="4" spans="2:35" x14ac:dyDescent="0.25">
      <c r="B4" s="5" t="s">
        <v>205</v>
      </c>
      <c r="C4" s="3"/>
      <c r="D4" s="3" t="s">
        <v>180</v>
      </c>
      <c r="F4" s="3" t="s">
        <v>322</v>
      </c>
      <c r="K4" s="26" t="s">
        <v>271</v>
      </c>
      <c r="M4" s="5" t="s">
        <v>324</v>
      </c>
      <c r="O4" s="3" t="s">
        <v>1</v>
      </c>
      <c r="Q4" s="5" t="s">
        <v>327</v>
      </c>
      <c r="S4" s="3" t="s">
        <v>188</v>
      </c>
      <c r="U4" s="5" t="s">
        <v>276</v>
      </c>
      <c r="W4" s="5" t="s">
        <v>281</v>
      </c>
      <c r="Y4" s="5" t="s">
        <v>40</v>
      </c>
      <c r="AA4" s="145" t="s">
        <v>150</v>
      </c>
      <c r="AC4" s="145"/>
      <c r="AE4" s="5" t="s">
        <v>294</v>
      </c>
      <c r="AF4" s="5" t="s">
        <v>376</v>
      </c>
    </row>
    <row r="5" spans="2:35" x14ac:dyDescent="0.25">
      <c r="B5" s="5" t="s">
        <v>206</v>
      </c>
      <c r="C5" s="3"/>
      <c r="D5" s="3" t="s">
        <v>181</v>
      </c>
      <c r="F5" s="5" t="s">
        <v>345</v>
      </c>
      <c r="K5" s="26"/>
      <c r="M5" s="5" t="s">
        <v>325</v>
      </c>
      <c r="O5" s="3" t="s">
        <v>2</v>
      </c>
      <c r="Q5" s="5" t="s">
        <v>328</v>
      </c>
      <c r="W5" s="5" t="s">
        <v>280</v>
      </c>
      <c r="AA5" s="145" t="s">
        <v>38</v>
      </c>
      <c r="AC5" s="145"/>
      <c r="AE5" s="5" t="s">
        <v>295</v>
      </c>
      <c r="AF5" s="5" t="s">
        <v>377</v>
      </c>
    </row>
    <row r="6" spans="2:35" x14ac:dyDescent="0.25">
      <c r="B6" s="5" t="s">
        <v>169</v>
      </c>
      <c r="C6" s="3"/>
      <c r="D6" s="3" t="s">
        <v>182</v>
      </c>
      <c r="K6" s="26"/>
      <c r="M6" s="5" t="s">
        <v>312</v>
      </c>
      <c r="Q6" s="5" t="s">
        <v>338</v>
      </c>
      <c r="AA6" s="145" t="s">
        <v>39</v>
      </c>
      <c r="AC6" s="145"/>
      <c r="AE6" s="5" t="s">
        <v>296</v>
      </c>
      <c r="AF6" s="5" t="s">
        <v>335</v>
      </c>
    </row>
    <row r="7" spans="2:35" x14ac:dyDescent="0.25">
      <c r="B7" s="5" t="s">
        <v>207</v>
      </c>
      <c r="D7" s="5" t="s">
        <v>321</v>
      </c>
      <c r="M7" s="5" t="s">
        <v>313</v>
      </c>
      <c r="Q7" s="5" t="s">
        <v>329</v>
      </c>
      <c r="AA7" s="145" t="s">
        <v>147</v>
      </c>
      <c r="AC7" s="145"/>
      <c r="AE7" s="5" t="s">
        <v>297</v>
      </c>
      <c r="AF7" s="5" t="s">
        <v>337</v>
      </c>
    </row>
    <row r="8" spans="2:35" x14ac:dyDescent="0.25">
      <c r="B8" s="5" t="s">
        <v>208</v>
      </c>
      <c r="D8" s="5" t="s">
        <v>346</v>
      </c>
      <c r="M8" s="5" t="s">
        <v>314</v>
      </c>
      <c r="Q8" s="5" t="s">
        <v>330</v>
      </c>
      <c r="AA8" s="145" t="s">
        <v>151</v>
      </c>
      <c r="AC8" s="145"/>
      <c r="AE8" s="5" t="s">
        <v>298</v>
      </c>
      <c r="AF8" s="5" t="s">
        <v>122</v>
      </c>
    </row>
    <row r="9" spans="2:35" x14ac:dyDescent="0.25">
      <c r="B9" s="5" t="s">
        <v>209</v>
      </c>
      <c r="Q9" s="5" t="s">
        <v>331</v>
      </c>
      <c r="AA9" s="145" t="s">
        <v>152</v>
      </c>
      <c r="AC9" s="145"/>
      <c r="AE9" s="5" t="s">
        <v>299</v>
      </c>
      <c r="AF9" s="5" t="s">
        <v>123</v>
      </c>
    </row>
    <row r="10" spans="2:35" x14ac:dyDescent="0.25">
      <c r="B10" s="5" t="s">
        <v>210</v>
      </c>
      <c r="AA10" s="145" t="s">
        <v>153</v>
      </c>
      <c r="AC10" s="145"/>
      <c r="AE10" s="5" t="s">
        <v>300</v>
      </c>
      <c r="AF10" s="5" t="s">
        <v>336</v>
      </c>
    </row>
    <row r="11" spans="2:35" x14ac:dyDescent="0.25">
      <c r="B11" s="5" t="s">
        <v>211</v>
      </c>
      <c r="AA11" s="145" t="s">
        <v>154</v>
      </c>
      <c r="AC11" s="145"/>
    </row>
    <row r="12" spans="2:35" x14ac:dyDescent="0.25">
      <c r="B12" s="5" t="s">
        <v>212</v>
      </c>
      <c r="AA12" s="145"/>
      <c r="AC12" s="145"/>
    </row>
    <row r="13" spans="2:35" x14ac:dyDescent="0.25">
      <c r="B13" s="5" t="s">
        <v>213</v>
      </c>
    </row>
    <row r="14" spans="2:35" x14ac:dyDescent="0.25">
      <c r="B14" s="5" t="s">
        <v>214</v>
      </c>
    </row>
    <row r="15" spans="2:35" x14ac:dyDescent="0.25">
      <c r="B15" s="5" t="s">
        <v>215</v>
      </c>
    </row>
    <row r="16" spans="2:35" x14ac:dyDescent="0.25">
      <c r="B16" s="5" t="s">
        <v>216</v>
      </c>
    </row>
    <row r="17" spans="2:2" x14ac:dyDescent="0.25">
      <c r="B17" s="5" t="s">
        <v>217</v>
      </c>
    </row>
    <row r="18" spans="2:2" x14ac:dyDescent="0.25">
      <c r="B18" s="5" t="s">
        <v>218</v>
      </c>
    </row>
    <row r="19" spans="2:2" x14ac:dyDescent="0.25">
      <c r="B19" s="5" t="s">
        <v>219</v>
      </c>
    </row>
    <row r="20" spans="2:2" x14ac:dyDescent="0.25">
      <c r="B20" s="5" t="s">
        <v>220</v>
      </c>
    </row>
    <row r="21" spans="2:2" x14ac:dyDescent="0.25">
      <c r="B21" s="5" t="s">
        <v>221</v>
      </c>
    </row>
    <row r="22" spans="2:2" x14ac:dyDescent="0.25">
      <c r="B22" s="5" t="s">
        <v>222</v>
      </c>
    </row>
    <row r="23" spans="2:2" x14ac:dyDescent="0.25">
      <c r="B23" s="5" t="s">
        <v>223</v>
      </c>
    </row>
    <row r="24" spans="2:2" x14ac:dyDescent="0.25">
      <c r="B24" s="5" t="s">
        <v>224</v>
      </c>
    </row>
    <row r="25" spans="2:2" x14ac:dyDescent="0.25">
      <c r="B25" s="5" t="s">
        <v>225</v>
      </c>
    </row>
    <row r="26" spans="2:2" x14ac:dyDescent="0.25">
      <c r="B26" s="5" t="s">
        <v>226</v>
      </c>
    </row>
    <row r="27" spans="2:2" x14ac:dyDescent="0.25">
      <c r="B27" s="5" t="s">
        <v>227</v>
      </c>
    </row>
    <row r="28" spans="2:2" x14ac:dyDescent="0.25">
      <c r="B28" s="5" t="s">
        <v>228</v>
      </c>
    </row>
    <row r="29" spans="2:2" x14ac:dyDescent="0.25">
      <c r="B29" s="5" t="s">
        <v>229</v>
      </c>
    </row>
    <row r="30" spans="2:2" x14ac:dyDescent="0.25">
      <c r="B30" s="5" t="s">
        <v>230</v>
      </c>
    </row>
    <row r="31" spans="2:2" x14ac:dyDescent="0.25">
      <c r="B31" s="5" t="s">
        <v>231</v>
      </c>
    </row>
    <row r="32" spans="2:2" x14ac:dyDescent="0.25">
      <c r="B32" s="5" t="s">
        <v>232</v>
      </c>
    </row>
    <row r="33" spans="2:2" x14ac:dyDescent="0.25">
      <c r="B33" s="5" t="s">
        <v>233</v>
      </c>
    </row>
    <row r="34" spans="2:2" x14ac:dyDescent="0.25">
      <c r="B34" s="5" t="s">
        <v>234</v>
      </c>
    </row>
    <row r="35" spans="2:2" x14ac:dyDescent="0.25">
      <c r="B35" s="5" t="s">
        <v>235</v>
      </c>
    </row>
    <row r="36" spans="2:2" x14ac:dyDescent="0.25">
      <c r="B36" s="5" t="s">
        <v>236</v>
      </c>
    </row>
    <row r="37" spans="2:2" x14ac:dyDescent="0.25">
      <c r="B37" s="5" t="s">
        <v>237</v>
      </c>
    </row>
    <row r="38" spans="2:2" x14ac:dyDescent="0.25">
      <c r="B38" s="5" t="s">
        <v>238</v>
      </c>
    </row>
    <row r="39" spans="2:2" x14ac:dyDescent="0.25">
      <c r="B39" s="5" t="s">
        <v>239</v>
      </c>
    </row>
    <row r="40" spans="2:2" x14ac:dyDescent="0.25">
      <c r="B40" s="5" t="s">
        <v>240</v>
      </c>
    </row>
    <row r="41" spans="2:2" x14ac:dyDescent="0.25">
      <c r="B41" s="5" t="s">
        <v>241</v>
      </c>
    </row>
    <row r="42" spans="2:2" x14ac:dyDescent="0.25">
      <c r="B42" s="5" t="s">
        <v>242</v>
      </c>
    </row>
    <row r="43" spans="2:2" x14ac:dyDescent="0.25">
      <c r="B43" s="5" t="s">
        <v>243</v>
      </c>
    </row>
    <row r="44" spans="2:2" x14ac:dyDescent="0.25">
      <c r="B44" s="5" t="s">
        <v>244</v>
      </c>
    </row>
    <row r="45" spans="2:2" x14ac:dyDescent="0.25">
      <c r="B45" s="5" t="s">
        <v>245</v>
      </c>
    </row>
    <row r="46" spans="2:2" x14ac:dyDescent="0.25">
      <c r="B46" s="5" t="s">
        <v>246</v>
      </c>
    </row>
    <row r="47" spans="2:2" x14ac:dyDescent="0.25">
      <c r="B47" s="5" t="s">
        <v>247</v>
      </c>
    </row>
    <row r="48" spans="2:2" x14ac:dyDescent="0.25">
      <c r="B48" s="5" t="s">
        <v>248</v>
      </c>
    </row>
    <row r="49" spans="2:2" x14ac:dyDescent="0.25">
      <c r="B49" s="5" t="s">
        <v>249</v>
      </c>
    </row>
    <row r="50" spans="2:2" x14ac:dyDescent="0.25">
      <c r="B50" s="5" t="s">
        <v>250</v>
      </c>
    </row>
    <row r="51" spans="2:2" x14ac:dyDescent="0.25">
      <c r="B51" s="5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9DEC-45B2-024E-8407-E27DAA765E0C}">
  <dimension ref="A1:J18"/>
  <sheetViews>
    <sheetView topLeftCell="B1" workbookViewId="0">
      <selection activeCell="C19" sqref="C19"/>
    </sheetView>
  </sheetViews>
  <sheetFormatPr defaultColWidth="9.109375" defaultRowHeight="14.4" x14ac:dyDescent="0.3"/>
  <cols>
    <col min="1" max="1" width="15" style="1" hidden="1" customWidth="1"/>
    <col min="2" max="2" width="33.109375" style="1" customWidth="1"/>
    <col min="3" max="3" width="30.33203125" style="1" bestFit="1" customWidth="1"/>
    <col min="4" max="4" width="33.109375" style="1" bestFit="1" customWidth="1"/>
    <col min="5" max="5" width="23.6640625" style="1" bestFit="1" customWidth="1"/>
    <col min="6" max="6" width="34.109375" style="1" bestFit="1" customWidth="1"/>
    <col min="7" max="7" width="24.44140625" style="1" bestFit="1" customWidth="1"/>
    <col min="8" max="8" width="26.44140625" style="1" bestFit="1" customWidth="1"/>
    <col min="9" max="9" width="23.44140625" style="1" bestFit="1" customWidth="1"/>
    <col min="10" max="10" width="30.109375" style="1" bestFit="1" customWidth="1"/>
    <col min="11" max="16384" width="9.109375" style="1"/>
  </cols>
  <sheetData>
    <row r="1" spans="1:10" s="2" customFormat="1" x14ac:dyDescent="0.3">
      <c r="A1" s="2" t="s">
        <v>9</v>
      </c>
      <c r="B1" s="2" t="s">
        <v>41</v>
      </c>
      <c r="C1" s="2" t="s">
        <v>38</v>
      </c>
      <c r="D1" s="2" t="s">
        <v>39</v>
      </c>
      <c r="E1" s="2" t="s">
        <v>40</v>
      </c>
      <c r="F1" s="2" t="s">
        <v>42</v>
      </c>
      <c r="G1" s="2" t="s">
        <v>43</v>
      </c>
      <c r="H1" s="2" t="s">
        <v>44</v>
      </c>
      <c r="I1" s="2" t="s">
        <v>45</v>
      </c>
      <c r="J1" s="2" t="s">
        <v>46</v>
      </c>
    </row>
    <row r="2" spans="1:10" x14ac:dyDescent="0.3">
      <c r="A2" s="1" t="s">
        <v>39</v>
      </c>
      <c r="B2" s="1" t="s">
        <v>47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1" t="s">
        <v>53</v>
      </c>
      <c r="I2" s="1" t="s">
        <v>54</v>
      </c>
      <c r="J2" s="1" t="s">
        <v>55</v>
      </c>
    </row>
    <row r="3" spans="1:10" x14ac:dyDescent="0.3">
      <c r="A3" s="1" t="s">
        <v>40</v>
      </c>
      <c r="B3" s="1" t="s">
        <v>56</v>
      </c>
      <c r="C3" s="1" t="s">
        <v>57</v>
      </c>
      <c r="D3" s="1" t="s">
        <v>58</v>
      </c>
      <c r="E3" s="1" t="s">
        <v>44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49</v>
      </c>
    </row>
    <row r="4" spans="1:10" x14ac:dyDescent="0.3">
      <c r="A4" s="1" t="s">
        <v>38</v>
      </c>
      <c r="B4" s="1" t="s">
        <v>63</v>
      </c>
      <c r="C4" s="1" t="s">
        <v>42</v>
      </c>
      <c r="D4" s="1" t="s">
        <v>64</v>
      </c>
      <c r="E4" s="1" t="s">
        <v>58</v>
      </c>
      <c r="F4" s="1" t="s">
        <v>65</v>
      </c>
      <c r="G4" s="1" t="s">
        <v>66</v>
      </c>
      <c r="H4" s="1" t="s">
        <v>67</v>
      </c>
      <c r="I4" s="1" t="s">
        <v>68</v>
      </c>
      <c r="J4" s="1" t="s">
        <v>69</v>
      </c>
    </row>
    <row r="5" spans="1:10" x14ac:dyDescent="0.3">
      <c r="A5" s="1" t="s">
        <v>41</v>
      </c>
      <c r="B5" s="1" t="s">
        <v>70</v>
      </c>
      <c r="C5" s="1" t="s">
        <v>71</v>
      </c>
      <c r="D5" s="1" t="s">
        <v>72</v>
      </c>
      <c r="E5" s="1" t="s">
        <v>73</v>
      </c>
      <c r="F5" s="1" t="s">
        <v>74</v>
      </c>
      <c r="G5" s="1" t="s">
        <v>75</v>
      </c>
      <c r="H5" s="1" t="s">
        <v>76</v>
      </c>
      <c r="I5" s="1" t="s">
        <v>77</v>
      </c>
      <c r="J5" s="1" t="s">
        <v>78</v>
      </c>
    </row>
    <row r="6" spans="1:10" x14ac:dyDescent="0.3">
      <c r="A6" s="1" t="s">
        <v>42</v>
      </c>
      <c r="B6" s="1" t="s">
        <v>79</v>
      </c>
      <c r="C6" s="1" t="s">
        <v>54</v>
      </c>
      <c r="D6" s="1" t="s">
        <v>80</v>
      </c>
      <c r="E6" s="1" t="s">
        <v>81</v>
      </c>
      <c r="F6" s="1" t="s">
        <v>82</v>
      </c>
      <c r="G6" s="1" t="s">
        <v>83</v>
      </c>
      <c r="H6" s="1" t="s">
        <v>84</v>
      </c>
      <c r="I6" s="1" t="s">
        <v>85</v>
      </c>
      <c r="J6" s="1" t="s">
        <v>86</v>
      </c>
    </row>
    <row r="7" spans="1:10" x14ac:dyDescent="0.3">
      <c r="A7" s="1" t="s">
        <v>43</v>
      </c>
      <c r="C7" s="1" t="s">
        <v>67</v>
      </c>
      <c r="D7" s="1" t="s">
        <v>87</v>
      </c>
      <c r="E7" s="1" t="s">
        <v>88</v>
      </c>
      <c r="F7" s="1" t="s">
        <v>89</v>
      </c>
      <c r="G7" s="1" t="s">
        <v>90</v>
      </c>
      <c r="H7" s="1" t="s">
        <v>91</v>
      </c>
      <c r="I7" s="1" t="s">
        <v>92</v>
      </c>
      <c r="J7" s="1" t="s">
        <v>93</v>
      </c>
    </row>
    <row r="8" spans="1:10" x14ac:dyDescent="0.3">
      <c r="A8" s="1" t="s">
        <v>44</v>
      </c>
      <c r="C8" s="1" t="s">
        <v>53</v>
      </c>
      <c r="D8" s="1" t="s">
        <v>94</v>
      </c>
      <c r="E8" s="1" t="s">
        <v>95</v>
      </c>
      <c r="G8" s="1" t="s">
        <v>96</v>
      </c>
      <c r="H8" s="1" t="s">
        <v>97</v>
      </c>
      <c r="J8" s="1" t="s">
        <v>98</v>
      </c>
    </row>
    <row r="9" spans="1:10" x14ac:dyDescent="0.3">
      <c r="A9" s="1" t="s">
        <v>45</v>
      </c>
      <c r="C9" s="1" t="s">
        <v>99</v>
      </c>
      <c r="D9" s="1" t="s">
        <v>100</v>
      </c>
      <c r="E9" s="1" t="s">
        <v>101</v>
      </c>
      <c r="G9" s="1" t="s">
        <v>102</v>
      </c>
      <c r="J9" s="1" t="s">
        <v>103</v>
      </c>
    </row>
    <row r="10" spans="1:10" x14ac:dyDescent="0.3">
      <c r="A10" s="1" t="s">
        <v>46</v>
      </c>
      <c r="C10" s="1" t="s">
        <v>62</v>
      </c>
      <c r="D10" s="1" t="s">
        <v>104</v>
      </c>
      <c r="E10" s="1" t="s">
        <v>105</v>
      </c>
      <c r="J10" s="1" t="s">
        <v>106</v>
      </c>
    </row>
    <row r="11" spans="1:10" x14ac:dyDescent="0.3">
      <c r="C11" s="1" t="s">
        <v>107</v>
      </c>
      <c r="D11" s="1" t="s">
        <v>108</v>
      </c>
      <c r="J11" s="1" t="s">
        <v>109</v>
      </c>
    </row>
    <row r="12" spans="1:10" x14ac:dyDescent="0.3">
      <c r="C12" s="1" t="s">
        <v>110</v>
      </c>
      <c r="D12" s="1" t="s">
        <v>76</v>
      </c>
      <c r="J12" s="1" t="s">
        <v>105</v>
      </c>
    </row>
    <row r="13" spans="1:10" x14ac:dyDescent="0.3">
      <c r="D13" s="1" t="s">
        <v>111</v>
      </c>
      <c r="J13" s="1" t="s">
        <v>112</v>
      </c>
    </row>
    <row r="14" spans="1:10" x14ac:dyDescent="0.3">
      <c r="D14" s="1" t="s">
        <v>101</v>
      </c>
    </row>
    <row r="15" spans="1:10" x14ac:dyDescent="0.3">
      <c r="D15" s="1" t="s">
        <v>113</v>
      </c>
    </row>
    <row r="16" spans="1:10" x14ac:dyDescent="0.3">
      <c r="D16" s="1" t="s">
        <v>114</v>
      </c>
    </row>
    <row r="17" spans="4:4" x14ac:dyDescent="0.3">
      <c r="D17" s="1" t="s">
        <v>115</v>
      </c>
    </row>
    <row r="18" spans="4:4" x14ac:dyDescent="0.3">
      <c r="D18" s="1" t="s">
        <v>116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EFF01B10EB644FA4FA521307BADC7B" ma:contentTypeVersion="0" ma:contentTypeDescription="Create a new document." ma:contentTypeScope="" ma:versionID="14c072c7c5a363e108b119fa1ec507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80C215-58BA-471F-ADAF-E82691F16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89B2E4-7E85-4420-90BD-5801AEFDA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A3CEEC-E20E-4400-B4F3-FD39DD13A3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Supplier Information</vt:lpstr>
      <vt:lpstr>New Item Setup Form</vt:lpstr>
      <vt:lpstr>List</vt:lpstr>
      <vt:lpstr>New_Categories</vt:lpstr>
      <vt:lpstr>Baking</vt:lpstr>
      <vt:lpstr>Beverage</vt:lpstr>
      <vt:lpstr>Breakfast</vt:lpstr>
      <vt:lpstr>Bulk</vt:lpstr>
      <vt:lpstr>Candy_Snacks</vt:lpstr>
      <vt:lpstr>Dairy</vt:lpstr>
      <vt:lpstr>Essentials</vt:lpstr>
      <vt:lpstr>Frozen</vt:lpstr>
      <vt:lpstr>Meals</vt:lpstr>
    </vt:vector>
  </TitlesOfParts>
  <Manager/>
  <Company>Whole Foods Market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westmork</dc:creator>
  <cp:keywords/>
  <dc:description/>
  <cp:lastModifiedBy>Rainforest Distribution</cp:lastModifiedBy>
  <cp:revision/>
  <cp:lastPrinted>2024-01-02T02:13:50Z</cp:lastPrinted>
  <dcterms:created xsi:type="dcterms:W3CDTF">2010-12-22T17:37:13Z</dcterms:created>
  <dcterms:modified xsi:type="dcterms:W3CDTF">2024-01-03T21:09:54Z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0x010100E7EFF01B10EB644FA4FA521307BADC7B</vt:lpwstr>
  </property>
</Properties>
</file>